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0730" windowHeight="11760" firstSheet="8" activeTab="11"/>
  </bookViews>
  <sheets>
    <sheet name="КТПКВК 3101" sheetId="30" r:id="rId1"/>
    <sheet name="КТПКВК 3102" sheetId="31" r:id="rId2"/>
    <sheet name="КТПКВК 3105" sheetId="32" r:id="rId3"/>
    <sheet name="КТПКВК 3111" sheetId="33" r:id="rId4"/>
    <sheet name="КТПКВК 3121" sheetId="35" r:id="rId5"/>
    <sheet name="КТПКВК 3171 " sheetId="36" r:id="rId6"/>
    <sheet name="КТПКВК 3172  " sheetId="37" r:id="rId7"/>
    <sheet name="КТПКВК 3192" sheetId="38" r:id="rId8"/>
    <sheet name="КТПКВК 3200 " sheetId="39" r:id="rId9"/>
    <sheet name="КТПКВК 3241" sheetId="40" r:id="rId10"/>
    <sheet name="КТПКВК 3242" sheetId="41" r:id="rId11"/>
    <sheet name="КТПКВК 7361" sheetId="42" r:id="rId12"/>
    <sheet name="КТПКВК 7363" sheetId="43" r:id="rId13"/>
    <sheet name="КТПКВК 7323" sheetId="44" r:id="rId14"/>
    <sheet name="КТПКВК 3048" sheetId="45" r:id="rId15"/>
    <sheet name="Лист1" sheetId="46" r:id="rId16"/>
  </sheets>
  <definedNames>
    <definedName name="_xlnm.Print_Area" localSheetId="0">'КТПКВК 3101'!$A$1:$BN$99</definedName>
    <definedName name="_xlnm.Print_Area" localSheetId="1">'КТПКВК 3102'!$A$1:$BM$94</definedName>
    <definedName name="_xlnm.Print_Area" localSheetId="2">'КТПКВК 3105'!$A$1:$BN$88</definedName>
    <definedName name="_xlnm.Print_Area" localSheetId="3">'КТПКВК 3111'!$A$1:$BN$84</definedName>
    <definedName name="_xlnm.Print_Area" localSheetId="4">'КТПКВК 3121'!$A$1:$BN$85</definedName>
    <definedName name="_xlnm.Print_Area" localSheetId="5">'КТПКВК 3171 '!$A$1:$BN$79</definedName>
    <definedName name="_xlnm.Print_Area" localSheetId="6">'КТПКВК 3172  '!$A$1:$BN$71</definedName>
    <definedName name="_xlnm.Print_Area" localSheetId="7">'КТПКВК 3192'!$A$1:$BN$90</definedName>
    <definedName name="_xlnm.Print_Area" localSheetId="8">'КТПКВК 3200 '!$A$2:$BN$76</definedName>
    <definedName name="_xlnm.Print_Area" localSheetId="9">'КТПКВК 3241'!$A$1:$BN$100</definedName>
    <definedName name="_xlnm.Print_Area" localSheetId="10">'КТПКВК 3242'!$A$1:$BN$149</definedName>
    <definedName name="_xlnm.Print_Area" localSheetId="13">'КТПКВК 7323'!$A$2:$BN$99</definedName>
    <definedName name="_xlnm.Print_Area" localSheetId="11">'КТПКВК 7361'!$A$1:$BN$80</definedName>
    <definedName name="_xlnm.Print_Area" localSheetId="12">'КТПКВК 7363'!$A$2:$BN$92</definedName>
  </definedNames>
  <calcPr calcId="125725"/>
</workbook>
</file>

<file path=xl/calcChain.xml><?xml version="1.0" encoding="utf-8"?>
<calcChain xmlns="http://schemas.openxmlformats.org/spreadsheetml/2006/main">
  <c r="AT74" i="38"/>
  <c r="AD74"/>
  <c r="T74"/>
  <c r="BE76" i="30"/>
  <c r="AO76"/>
  <c r="AJ79"/>
  <c r="AJ76"/>
  <c r="AT105" i="41"/>
  <c r="AD105"/>
  <c r="BJ75" i="31"/>
  <c r="AZ75"/>
  <c r="AO74"/>
  <c r="V42"/>
  <c r="AT77" i="30"/>
  <c r="AJ77"/>
  <c r="AQ42" i="32"/>
  <c r="AL39" i="45"/>
  <c r="AZ64"/>
  <c r="BJ64" s="1"/>
  <c r="BA39"/>
  <c r="BA38"/>
  <c r="BI38" s="1"/>
  <c r="BE38"/>
  <c r="AA39"/>
  <c r="V39"/>
  <c r="BJ67"/>
  <c r="AZ61"/>
  <c r="AT61"/>
  <c r="AT58"/>
  <c r="AD64"/>
  <c r="AD61"/>
  <c r="AD58"/>
  <c r="AT64"/>
  <c r="AQ39"/>
  <c r="AU38"/>
  <c r="AF38"/>
  <c r="AD114" i="41"/>
  <c r="AJ81" i="31"/>
  <c r="AJ80"/>
  <c r="AJ79"/>
  <c r="AJ78"/>
  <c r="AJ77"/>
  <c r="AQ42"/>
  <c r="AU41"/>
  <c r="BJ90" i="40"/>
  <c r="AZ90"/>
  <c r="AZ86"/>
  <c r="AT86"/>
  <c r="AD86"/>
  <c r="AZ71"/>
  <c r="BE39" i="45" l="1"/>
  <c r="BI39" s="1"/>
  <c r="AU39"/>
  <c r="AF39"/>
  <c r="AT70" i="40"/>
  <c r="AD70"/>
  <c r="AQ43"/>
  <c r="AL43"/>
  <c r="BJ80" i="38"/>
  <c r="BE40" i="30"/>
  <c r="BA40"/>
  <c r="AU40"/>
  <c r="BJ71" i="38"/>
  <c r="BG50"/>
  <c r="AW50"/>
  <c r="AQ50"/>
  <c r="AG52"/>
  <c r="AQ51"/>
  <c r="AL39"/>
  <c r="V39"/>
  <c r="BJ87" i="44"/>
  <c r="BE87"/>
  <c r="AO87"/>
  <c r="BJ84"/>
  <c r="BE84"/>
  <c r="BJ81"/>
  <c r="BE81"/>
  <c r="AO73"/>
  <c r="AQ46"/>
  <c r="BJ89"/>
  <c r="BE44"/>
  <c r="BI44" s="1"/>
  <c r="AF44"/>
  <c r="BE43"/>
  <c r="BI43" s="1"/>
  <c r="AU43"/>
  <c r="BJ68" i="43"/>
  <c r="BE68"/>
  <c r="Y66" i="42"/>
  <c r="AJ124" i="41"/>
  <c r="T124"/>
  <c r="AJ86"/>
  <c r="AW57"/>
  <c r="AW55"/>
  <c r="AG57"/>
  <c r="AQ55"/>
  <c r="AQ54"/>
  <c r="AZ118"/>
  <c r="AW56"/>
  <c r="AQ56"/>
  <c r="AU44"/>
  <c r="AF44"/>
  <c r="AL40" i="36"/>
  <c r="AJ74" i="32"/>
  <c r="BJ61"/>
  <c r="AO74"/>
  <c r="BE74" s="1"/>
  <c r="AU41"/>
  <c r="AU40"/>
  <c r="BI40"/>
  <c r="BE41"/>
  <c r="BI41" s="1"/>
  <c r="BE40"/>
  <c r="BE41" i="30"/>
  <c r="BE39"/>
  <c r="BE38"/>
  <c r="BA41"/>
  <c r="BA39"/>
  <c r="BA38"/>
  <c r="BE59" i="39" l="1"/>
  <c r="AZ59"/>
  <c r="AT59"/>
  <c r="BE65" i="42"/>
  <c r="BE58"/>
  <c r="BE37"/>
  <c r="BJ69" i="43"/>
  <c r="BE69"/>
  <c r="BJ61"/>
  <c r="BE61"/>
  <c r="BE41"/>
  <c r="BE39"/>
  <c r="AU39" i="39"/>
  <c r="AQ40"/>
  <c r="AO69" i="43"/>
  <c r="AO66" i="42"/>
  <c r="BE66" s="1"/>
  <c r="AQ39"/>
  <c r="AQ42" i="30"/>
  <c r="AU41"/>
  <c r="AU39"/>
  <c r="AU38"/>
  <c r="AU37"/>
  <c r="AJ61" i="32"/>
  <c r="AF40"/>
  <c r="T69" i="35"/>
  <c r="AZ62"/>
  <c r="AT62"/>
  <c r="BJ62" s="1"/>
  <c r="AV42" i="30" l="1"/>
  <c r="AT64" i="33"/>
  <c r="AO64"/>
  <c r="AJ64"/>
  <c r="BJ84" i="30"/>
  <c r="BJ80"/>
  <c r="AA46" i="44"/>
  <c r="AF46" s="1"/>
  <c r="BE41"/>
  <c r="BI41" s="1"/>
  <c r="AU41"/>
  <c r="AF41"/>
  <c r="BE40"/>
  <c r="BI40" s="1"/>
  <c r="AF40"/>
  <c r="BE39"/>
  <c r="BI39" s="1"/>
  <c r="AU39"/>
  <c r="AU46" s="1"/>
  <c r="AF39"/>
  <c r="AD81"/>
  <c r="BJ77"/>
  <c r="AO74"/>
  <c r="Y74"/>
  <c r="AD74" s="1"/>
  <c r="BJ74" s="1"/>
  <c r="AT73"/>
  <c r="AD73"/>
  <c r="BJ70"/>
  <c r="AT70"/>
  <c r="AU45"/>
  <c r="AF45"/>
  <c r="BE42"/>
  <c r="BI42" s="1"/>
  <c r="BE46" l="1"/>
  <c r="BI46" s="1"/>
  <c r="AZ140" i="41"/>
  <c r="BJ140"/>
  <c r="AZ137"/>
  <c r="AT137"/>
  <c r="AD137"/>
  <c r="AT134"/>
  <c r="AD134"/>
  <c r="AZ131"/>
  <c r="AT131"/>
  <c r="AD131"/>
  <c r="AT127"/>
  <c r="AT124"/>
  <c r="AT121"/>
  <c r="AT118"/>
  <c r="BJ118" s="1"/>
  <c r="AZ127"/>
  <c r="AD127"/>
  <c r="AD124"/>
  <c r="AD121"/>
  <c r="AD118"/>
  <c r="AD108"/>
  <c r="AT111"/>
  <c r="AZ111"/>
  <c r="AD111"/>
  <c r="AZ105"/>
  <c r="BJ105"/>
  <c r="AD96"/>
  <c r="AD93"/>
  <c r="AD89"/>
  <c r="AD83"/>
  <c r="AD80"/>
  <c r="AD76"/>
  <c r="AD70"/>
  <c r="AJ73" s="1"/>
  <c r="AT67"/>
  <c r="AD67"/>
  <c r="AA56"/>
  <c r="BG56" s="1"/>
  <c r="AA55"/>
  <c r="BG55" s="1"/>
  <c r="AA54"/>
  <c r="Q57"/>
  <c r="AA57" s="1"/>
  <c r="AD90" i="40"/>
  <c r="AZ87"/>
  <c r="AD87"/>
  <c r="BJ87" s="1"/>
  <c r="BJ86"/>
  <c r="AZ83"/>
  <c r="AT83"/>
  <c r="AD83"/>
  <c r="AZ80"/>
  <c r="AT80"/>
  <c r="AD80"/>
  <c r="AD79"/>
  <c r="AZ76"/>
  <c r="AD76"/>
  <c r="BJ76" s="1"/>
  <c r="AD75"/>
  <c r="AD74"/>
  <c r="AD71"/>
  <c r="AT64"/>
  <c r="AD64"/>
  <c r="AD63"/>
  <c r="AA52"/>
  <c r="BE41"/>
  <c r="BE40"/>
  <c r="BE39"/>
  <c r="BA41"/>
  <c r="BA40"/>
  <c r="BI40" s="1"/>
  <c r="BA39"/>
  <c r="AU42"/>
  <c r="AU41"/>
  <c r="AU40"/>
  <c r="AU39"/>
  <c r="AF42"/>
  <c r="AF41"/>
  <c r="AF40"/>
  <c r="AF39"/>
  <c r="AF38"/>
  <c r="AF39" i="39"/>
  <c r="AL52" i="38"/>
  <c r="V52"/>
  <c r="AA51"/>
  <c r="AA50"/>
  <c r="Q52"/>
  <c r="AU39"/>
  <c r="BA39"/>
  <c r="AF39"/>
  <c r="AA39"/>
  <c r="BE39" s="1"/>
  <c r="AU38"/>
  <c r="AA38"/>
  <c r="BE38" s="1"/>
  <c r="BE37"/>
  <c r="BA37"/>
  <c r="AU37"/>
  <c r="AF37"/>
  <c r="AU39" i="37"/>
  <c r="AL39"/>
  <c r="AA39"/>
  <c r="BE39" s="1"/>
  <c r="AU38"/>
  <c r="AL38"/>
  <c r="BA38" s="1"/>
  <c r="AA38"/>
  <c r="BE38" s="1"/>
  <c r="BE37"/>
  <c r="BA37"/>
  <c r="AU37"/>
  <c r="AF37"/>
  <c r="AD58" i="36"/>
  <c r="AD57"/>
  <c r="V40"/>
  <c r="BA39"/>
  <c r="AU39"/>
  <c r="BE39"/>
  <c r="AF39"/>
  <c r="BA38"/>
  <c r="AA38"/>
  <c r="BE38" s="1"/>
  <c r="AA40"/>
  <c r="BE40" s="1"/>
  <c r="BE37"/>
  <c r="BA37"/>
  <c r="AU37"/>
  <c r="AF37"/>
  <c r="AD75" i="32"/>
  <c r="T61"/>
  <c r="AZ61" s="1"/>
  <c r="AD68"/>
  <c r="AD67"/>
  <c r="AD66"/>
  <c r="AD65"/>
  <c r="AD64"/>
  <c r="AD63"/>
  <c r="AL42"/>
  <c r="AU42" s="1"/>
  <c r="AT74" s="1"/>
  <c r="AF41"/>
  <c r="AA42"/>
  <c r="BE42" s="1"/>
  <c r="V42"/>
  <c r="T77" i="31"/>
  <c r="AJ60"/>
  <c r="T60"/>
  <c r="T75" s="1"/>
  <c r="AL42"/>
  <c r="AA42"/>
  <c r="BE42" s="1"/>
  <c r="AJ61" i="30"/>
  <c r="T61"/>
  <c r="AF41"/>
  <c r="AF39"/>
  <c r="AF38"/>
  <c r="AL38" i="35"/>
  <c r="AU38" s="1"/>
  <c r="AA38"/>
  <c r="BE38" s="1"/>
  <c r="V38"/>
  <c r="BE37"/>
  <c r="BA37"/>
  <c r="AU37"/>
  <c r="AF37"/>
  <c r="AL39" i="33"/>
  <c r="AA39"/>
  <c r="BE39" s="1"/>
  <c r="V39"/>
  <c r="BE38"/>
  <c r="BA38"/>
  <c r="AU38"/>
  <c r="AF38"/>
  <c r="BE37"/>
  <c r="BA37"/>
  <c r="AU37"/>
  <c r="AF37"/>
  <c r="BE39" i="32"/>
  <c r="BA39"/>
  <c r="AU39"/>
  <c r="AF39"/>
  <c r="BE38"/>
  <c r="BA38"/>
  <c r="AU38"/>
  <c r="AF38"/>
  <c r="AL42" i="30"/>
  <c r="AA42"/>
  <c r="Y76" s="1"/>
  <c r="V42"/>
  <c r="T76" s="1"/>
  <c r="AF41" i="31"/>
  <c r="BE41"/>
  <c r="BE39"/>
  <c r="BA39"/>
  <c r="AU39"/>
  <c r="AF39"/>
  <c r="BE38"/>
  <c r="BA38"/>
  <c r="AU38"/>
  <c r="AF38"/>
  <c r="BE37"/>
  <c r="BA37"/>
  <c r="AU37"/>
  <c r="AF37"/>
  <c r="BE37" i="32"/>
  <c r="BA37"/>
  <c r="AU37"/>
  <c r="AF37"/>
  <c r="BE40" i="31"/>
  <c r="BA40"/>
  <c r="AU40"/>
  <c r="AF40"/>
  <c r="BE37" i="30"/>
  <c r="AU42" i="31" l="1"/>
  <c r="AJ74"/>
  <c r="AJ70" i="35"/>
  <c r="AJ69"/>
  <c r="BA42" i="32"/>
  <c r="BI42" s="1"/>
  <c r="BJ131" i="41"/>
  <c r="BJ137"/>
  <c r="BJ127"/>
  <c r="BJ124"/>
  <c r="AZ124"/>
  <c r="BJ111"/>
  <c r="BJ83" i="40"/>
  <c r="BI39"/>
  <c r="BI41"/>
  <c r="AF38" i="38"/>
  <c r="BI37"/>
  <c r="BI39"/>
  <c r="BA38"/>
  <c r="BI38" s="1"/>
  <c r="AF38" i="37"/>
  <c r="BI38"/>
  <c r="BI37"/>
  <c r="AF39"/>
  <c r="BA39"/>
  <c r="BI39" s="1"/>
  <c r="BA40" i="36"/>
  <c r="AU38"/>
  <c r="AF38"/>
  <c r="AU40"/>
  <c r="BI39"/>
  <c r="BI38"/>
  <c r="BI37"/>
  <c r="AF40"/>
  <c r="BI40"/>
  <c r="T70" i="35"/>
  <c r="AF42" i="32"/>
  <c r="AD74" s="1"/>
  <c r="Y74"/>
  <c r="T74"/>
  <c r="BI38"/>
  <c r="BI39"/>
  <c r="AF42" i="31"/>
  <c r="Y74"/>
  <c r="BE74" s="1"/>
  <c r="T74"/>
  <c r="BI37"/>
  <c r="AF38" i="35"/>
  <c r="BA38"/>
  <c r="BI38" s="1"/>
  <c r="BI37"/>
  <c r="BI37" i="33"/>
  <c r="BA39"/>
  <c r="BI39" s="1"/>
  <c r="AU39"/>
  <c r="AF39"/>
  <c r="BI38"/>
  <c r="BI37" i="32"/>
  <c r="BA42" i="30"/>
  <c r="AF42"/>
  <c r="BI38" i="31"/>
  <c r="BA42"/>
  <c r="BI42" s="1"/>
  <c r="BI39"/>
  <c r="BI40"/>
  <c r="AO82" i="43"/>
  <c r="Y82"/>
  <c r="AD76"/>
  <c r="AQ41"/>
  <c r="AU40"/>
  <c r="AF40"/>
  <c r="BJ72"/>
  <c r="Y69"/>
  <c r="AT68"/>
  <c r="AD68"/>
  <c r="AT65"/>
  <c r="AT61"/>
  <c r="AA41"/>
  <c r="BI39"/>
  <c r="AU39"/>
  <c r="AF39"/>
  <c r="AD66" i="42"/>
  <c r="BJ66" s="1"/>
  <c r="AT65"/>
  <c r="BJ65" s="1"/>
  <c r="AD65"/>
  <c r="AT58"/>
  <c r="BJ58" s="1"/>
  <c r="AD58"/>
  <c r="BJ69"/>
  <c r="AT62"/>
  <c r="AD62"/>
  <c r="AL39"/>
  <c r="AU39" s="1"/>
  <c r="AA39"/>
  <c r="BE39" s="1"/>
  <c r="V39"/>
  <c r="BA37"/>
  <c r="AU37"/>
  <c r="AF37"/>
  <c r="AT99" i="41"/>
  <c r="AD99"/>
  <c r="BJ93"/>
  <c r="AZ93"/>
  <c r="BJ89"/>
  <c r="AZ89"/>
  <c r="AT86"/>
  <c r="BJ80"/>
  <c r="AZ80"/>
  <c r="AT73"/>
  <c r="T73"/>
  <c r="AD73" s="1"/>
  <c r="BE44"/>
  <c r="BA44"/>
  <c r="BE43"/>
  <c r="BA43"/>
  <c r="AU43"/>
  <c r="AF43"/>
  <c r="BJ76"/>
  <c r="AZ76"/>
  <c r="AZ70"/>
  <c r="AT70"/>
  <c r="AL45"/>
  <c r="AA45"/>
  <c r="BE45" s="1"/>
  <c r="V45"/>
  <c r="BE42"/>
  <c r="BA42"/>
  <c r="AU42"/>
  <c r="AF42"/>
  <c r="BJ75" i="40"/>
  <c r="AZ75"/>
  <c r="BJ74"/>
  <c r="AZ74"/>
  <c r="BJ71"/>
  <c r="BJ70"/>
  <c r="AZ67"/>
  <c r="AT67"/>
  <c r="AD67"/>
  <c r="AZ64"/>
  <c r="AA43"/>
  <c r="BE43" s="1"/>
  <c r="V43"/>
  <c r="BE38"/>
  <c r="BA38"/>
  <c r="AU38"/>
  <c r="AU43" s="1"/>
  <c r="AD59" i="39"/>
  <c r="BJ59" s="1"/>
  <c r="BJ68"/>
  <c r="AZ68"/>
  <c r="AZ62"/>
  <c r="AT62"/>
  <c r="AO65" s="1"/>
  <c r="AD62"/>
  <c r="AL40"/>
  <c r="AA40"/>
  <c r="V40"/>
  <c r="T65" s="1"/>
  <c r="BE38"/>
  <c r="BA38"/>
  <c r="AU38"/>
  <c r="AF38"/>
  <c r="AJ76" i="38"/>
  <c r="AJ75"/>
  <c r="AJ74"/>
  <c r="T76"/>
  <c r="T75"/>
  <c r="BJ75"/>
  <c r="AZ62"/>
  <c r="BJ81"/>
  <c r="AZ81"/>
  <c r="AZ80"/>
  <c r="BJ79"/>
  <c r="AZ79"/>
  <c r="BJ76"/>
  <c r="BJ74"/>
  <c r="AZ71"/>
  <c r="AD71"/>
  <c r="AZ70"/>
  <c r="AT70"/>
  <c r="AD70"/>
  <c r="AZ69"/>
  <c r="AT69"/>
  <c r="AD69"/>
  <c r="AZ68"/>
  <c r="AT68"/>
  <c r="AD68"/>
  <c r="AZ67"/>
  <c r="AT67"/>
  <c r="AD67"/>
  <c r="AZ66"/>
  <c r="AT66"/>
  <c r="AD66"/>
  <c r="BJ63"/>
  <c r="AZ63"/>
  <c r="AW52"/>
  <c r="AA52"/>
  <c r="AZ62" i="37"/>
  <c r="BJ60"/>
  <c r="AZ57"/>
  <c r="AT57"/>
  <c r="AD57"/>
  <c r="AZ56"/>
  <c r="AT56"/>
  <c r="AD56"/>
  <c r="AZ57" i="36"/>
  <c r="BJ70"/>
  <c r="AZ70"/>
  <c r="BJ69"/>
  <c r="AZ69"/>
  <c r="BJ68"/>
  <c r="AZ68"/>
  <c r="AZ65"/>
  <c r="AT65"/>
  <c r="AD65"/>
  <c r="AZ64"/>
  <c r="AT64"/>
  <c r="AD64"/>
  <c r="AZ63"/>
  <c r="AT63"/>
  <c r="AD63"/>
  <c r="AZ62"/>
  <c r="AD62"/>
  <c r="AZ61"/>
  <c r="BJ61"/>
  <c r="AD61"/>
  <c r="BJ58"/>
  <c r="AZ58"/>
  <c r="AZ65" i="35"/>
  <c r="AT65"/>
  <c r="AD65"/>
  <c r="AZ64"/>
  <c r="AT64"/>
  <c r="AD64"/>
  <c r="AZ69"/>
  <c r="AZ63"/>
  <c r="AT63"/>
  <c r="AD63"/>
  <c r="AZ61"/>
  <c r="AT61"/>
  <c r="AD61"/>
  <c r="AZ60"/>
  <c r="AT60"/>
  <c r="AD60"/>
  <c r="AZ66"/>
  <c r="AT66"/>
  <c r="AD66"/>
  <c r="BJ75"/>
  <c r="AZ75"/>
  <c r="BJ74"/>
  <c r="AZ74"/>
  <c r="BJ73"/>
  <c r="AZ73"/>
  <c r="BJ70"/>
  <c r="BJ69"/>
  <c r="AZ59"/>
  <c r="AD59"/>
  <c r="BJ56"/>
  <c r="AZ56"/>
  <c r="BB46"/>
  <c r="AW46"/>
  <c r="AQ46"/>
  <c r="AA46"/>
  <c r="AZ74" i="33"/>
  <c r="AZ73"/>
  <c r="AZ72"/>
  <c r="AZ71"/>
  <c r="AZ70"/>
  <c r="BJ74"/>
  <c r="BJ73"/>
  <c r="BJ72"/>
  <c r="BJ71"/>
  <c r="BJ70"/>
  <c r="BJ69"/>
  <c r="AZ69"/>
  <c r="BJ68"/>
  <c r="AZ68"/>
  <c r="BJ65"/>
  <c r="AZ65"/>
  <c r="AZ61"/>
  <c r="AT61"/>
  <c r="AD61"/>
  <c r="BJ57"/>
  <c r="AZ57"/>
  <c r="BB47"/>
  <c r="AW47"/>
  <c r="AQ47"/>
  <c r="AA47"/>
  <c r="BJ75" i="32"/>
  <c r="AZ75"/>
  <c r="BJ60"/>
  <c r="AZ60"/>
  <c r="BA37" i="30"/>
  <c r="AZ74" i="31" l="1"/>
  <c r="BE40" i="39"/>
  <c r="Y65"/>
  <c r="BE65" s="1"/>
  <c r="AU40"/>
  <c r="AT65" s="1"/>
  <c r="AJ65"/>
  <c r="AZ65" s="1"/>
  <c r="AU41" i="43"/>
  <c r="AZ86" i="41"/>
  <c r="AD86"/>
  <c r="BJ86" s="1"/>
  <c r="BI38" i="40"/>
  <c r="AF43"/>
  <c r="AZ70" s="1"/>
  <c r="AZ74" i="38"/>
  <c r="BJ56" i="37"/>
  <c r="BJ57"/>
  <c r="BJ65" i="35"/>
  <c r="BJ61"/>
  <c r="BJ64" i="33"/>
  <c r="AZ70" i="35"/>
  <c r="BJ60"/>
  <c r="BJ64"/>
  <c r="BJ63"/>
  <c r="BJ65" i="43"/>
  <c r="BI41"/>
  <c r="AF41"/>
  <c r="BJ62" i="42"/>
  <c r="BA39"/>
  <c r="BI39" s="1"/>
  <c r="BI37"/>
  <c r="AF39"/>
  <c r="BJ99" i="41"/>
  <c r="AZ99"/>
  <c r="BI44"/>
  <c r="BJ73"/>
  <c r="AF45"/>
  <c r="BI42"/>
  <c r="BJ70"/>
  <c r="BI43"/>
  <c r="BA45"/>
  <c r="BI45" s="1"/>
  <c r="AU45"/>
  <c r="AZ73" s="1"/>
  <c r="BJ67" i="40"/>
  <c r="BA43"/>
  <c r="BI43" s="1"/>
  <c r="BJ62" i="39"/>
  <c r="BA40"/>
  <c r="BI40" s="1"/>
  <c r="AF40"/>
  <c r="AD65" s="1"/>
  <c r="BI38"/>
  <c r="BJ66" i="38"/>
  <c r="BJ70"/>
  <c r="BJ67"/>
  <c r="BG52"/>
  <c r="BJ69"/>
  <c r="AZ75"/>
  <c r="BJ68"/>
  <c r="AZ76"/>
  <c r="BJ62" i="36"/>
  <c r="BJ64"/>
  <c r="BJ65"/>
  <c r="BJ63"/>
  <c r="BJ66" i="35"/>
  <c r="BG46"/>
  <c r="BJ59"/>
  <c r="BJ61" i="33"/>
  <c r="AZ64"/>
  <c r="BG47"/>
  <c r="BJ74" i="32"/>
  <c r="AZ71"/>
  <c r="AT71"/>
  <c r="AD71"/>
  <c r="AZ68"/>
  <c r="AT68"/>
  <c r="AZ67"/>
  <c r="AT67"/>
  <c r="AZ66"/>
  <c r="AT66"/>
  <c r="AZ65"/>
  <c r="AZ64"/>
  <c r="AZ63"/>
  <c r="BB50"/>
  <c r="AW50"/>
  <c r="AQ50"/>
  <c r="AA50"/>
  <c r="BJ85" i="31"/>
  <c r="AZ85"/>
  <c r="AZ81"/>
  <c r="BJ81" s="1"/>
  <c r="T81"/>
  <c r="AZ80"/>
  <c r="BJ80" s="1"/>
  <c r="T80"/>
  <c r="AZ79"/>
  <c r="BJ79" s="1"/>
  <c r="T79"/>
  <c r="AZ78"/>
  <c r="BJ78" s="1"/>
  <c r="T78"/>
  <c r="AZ71"/>
  <c r="AT71"/>
  <c r="AD71"/>
  <c r="AZ70"/>
  <c r="AT70"/>
  <c r="AT74" s="1"/>
  <c r="AD70"/>
  <c r="AD74" s="1"/>
  <c r="AZ69"/>
  <c r="AT69"/>
  <c r="AD69"/>
  <c r="AZ66"/>
  <c r="AT66"/>
  <c r="AD66"/>
  <c r="AZ65"/>
  <c r="AT65"/>
  <c r="AD65"/>
  <c r="AZ64"/>
  <c r="AT64"/>
  <c r="AD64"/>
  <c r="AZ63"/>
  <c r="AT63"/>
  <c r="AD63"/>
  <c r="AZ62"/>
  <c r="AT62"/>
  <c r="AD62"/>
  <c r="BB50"/>
  <c r="AW50"/>
  <c r="AQ50"/>
  <c r="AA50"/>
  <c r="BJ91" i="30"/>
  <c r="AZ91"/>
  <c r="BJ90"/>
  <c r="AZ90"/>
  <c r="AZ84"/>
  <c r="AZ83"/>
  <c r="AZ82"/>
  <c r="AZ81"/>
  <c r="AZ80"/>
  <c r="AZ79"/>
  <c r="AJ84"/>
  <c r="AJ83"/>
  <c r="AJ82"/>
  <c r="AJ81"/>
  <c r="AJ80"/>
  <c r="T84"/>
  <c r="T83"/>
  <c r="T82"/>
  <c r="T81"/>
  <c r="T80"/>
  <c r="T79"/>
  <c r="AZ73"/>
  <c r="AZ72"/>
  <c r="AZ71"/>
  <c r="AT73"/>
  <c r="AT72"/>
  <c r="AT71"/>
  <c r="AD73"/>
  <c r="AD72"/>
  <c r="AD76" s="1"/>
  <c r="BJ76" s="1"/>
  <c r="AD71"/>
  <c r="AZ68"/>
  <c r="AZ67"/>
  <c r="AZ66"/>
  <c r="AZ65"/>
  <c r="AZ64"/>
  <c r="AZ63"/>
  <c r="AT68"/>
  <c r="AT67"/>
  <c r="AT66"/>
  <c r="AT65"/>
  <c r="AT64"/>
  <c r="AT63"/>
  <c r="AD68"/>
  <c r="AD67"/>
  <c r="AD66"/>
  <c r="AD65"/>
  <c r="AD64"/>
  <c r="AD63"/>
  <c r="AF37"/>
  <c r="BB51"/>
  <c r="AW51"/>
  <c r="AQ51"/>
  <c r="AA51"/>
  <c r="BJ74" i="31" l="1"/>
  <c r="BJ65" i="39"/>
  <c r="AT60" i="31"/>
  <c r="BE42" i="30"/>
  <c r="BI42" s="1"/>
  <c r="AZ60" i="31"/>
  <c r="BJ63" i="30"/>
  <c r="AZ61"/>
  <c r="BJ73"/>
  <c r="BJ65"/>
  <c r="BJ68"/>
  <c r="BJ72"/>
  <c r="BJ64"/>
  <c r="BJ67"/>
  <c r="BJ71"/>
  <c r="BJ66"/>
  <c r="BJ67" i="32"/>
  <c r="BJ64"/>
  <c r="BJ68"/>
  <c r="BG50"/>
  <c r="BJ65"/>
  <c r="BJ71"/>
  <c r="BJ66"/>
  <c r="AT77" i="31"/>
  <c r="AZ77" s="1"/>
  <c r="BJ77" s="1"/>
  <c r="BJ65"/>
  <c r="BJ71"/>
  <c r="BG50"/>
  <c r="BJ66"/>
  <c r="BJ64"/>
  <c r="BJ69"/>
  <c r="BJ63"/>
  <c r="BJ62"/>
  <c r="BJ70"/>
  <c r="BG51" i="30"/>
  <c r="BI37"/>
  <c r="BJ60" i="31" l="1"/>
  <c r="BJ61" i="30"/>
  <c r="AZ76"/>
  <c r="AZ74" i="32"/>
  <c r="BJ63" l="1"/>
</calcChain>
</file>

<file path=xl/sharedStrings.xml><?xml version="1.0" encoding="utf-8"?>
<sst xmlns="http://schemas.openxmlformats.org/spreadsheetml/2006/main" count="2621" uniqueCount="511">
  <si>
    <t>(найменування відповідального виконавця)</t>
  </si>
  <si>
    <t>(найменування бюджетної програми)</t>
  </si>
  <si>
    <t>Відхилення</t>
  </si>
  <si>
    <t>Касові видатки (надані кредити)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</si>
  <si>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</si>
  <si>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</si>
  <si>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</si>
  <si>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</si>
  <si>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</si>
  <si>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</si>
  <si>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</si>
  <si>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</si>
  <si>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 xml:space="preserve">2. </t>
  </si>
  <si>
    <t xml:space="preserve">3. 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</si>
  <si>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</si>
  <si>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</si>
  <si>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</si>
  <si>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</si>
  <si>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</si>
  <si>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</si>
  <si>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</si>
  <si>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kpk</t>
  </si>
  <si>
    <t>kfk</t>
  </si>
  <si>
    <t>name</t>
  </si>
  <si>
    <t>formula=RC[-8]+RC[-4]</t>
  </si>
  <si>
    <t>formula=RC[-12]-RC[-24]</t>
  </si>
  <si>
    <t>formula=RC[-10]+RC[-5]</t>
  </si>
  <si>
    <t>formula=RC[-16]-RC[-32]</t>
  </si>
  <si>
    <t>ЗВІТ</t>
  </si>
  <si>
    <t>p5.4</t>
  </si>
  <si>
    <t>s5.4</t>
  </si>
  <si>
    <t>p5.5</t>
  </si>
  <si>
    <t>s5.5</t>
  </si>
  <si>
    <t>p5.6</t>
  </si>
  <si>
    <t>s5.6</t>
  </si>
  <si>
    <t>Усього</t>
  </si>
  <si>
    <t>Продукту</t>
  </si>
  <si>
    <t>од.</t>
  </si>
  <si>
    <t>Затрат</t>
  </si>
  <si>
    <t>Ефективності</t>
  </si>
  <si>
    <t>Розрахунок</t>
  </si>
  <si>
    <t>осіб</t>
  </si>
  <si>
    <t>днів</t>
  </si>
  <si>
    <t>Якості</t>
  </si>
  <si>
    <t>Департамент соціального захисту населення обласної державної адміністрації</t>
  </si>
  <si>
    <t>Мережа установ та закладів</t>
  </si>
  <si>
    <t>лікарі</t>
  </si>
  <si>
    <t>педагогічний персонал</t>
  </si>
  <si>
    <t>середній медичний персонал</t>
  </si>
  <si>
    <t>молодший медичний персонал</t>
  </si>
  <si>
    <t>інші спеціалісти</t>
  </si>
  <si>
    <t>інші працівники</t>
  </si>
  <si>
    <t>Штатний розпис</t>
  </si>
  <si>
    <t>Кількість місць в установі</t>
  </si>
  <si>
    <t>ліжок</t>
  </si>
  <si>
    <t>Звіт про використання ліжкового фонду будинків-інтернатів</t>
  </si>
  <si>
    <t>Кількість користувачів послуг</t>
  </si>
  <si>
    <t>тис. ліжко-днів</t>
  </si>
  <si>
    <t>чисельність користувачів послуг відносно чисельності фахових спеціалістів, на одного фахівця</t>
  </si>
  <si>
    <t>в тому числі на одного фахівця з числа:</t>
  </si>
  <si>
    <t>грн</t>
  </si>
  <si>
    <t>мінімальний час очікування  на надання послуг з моменту звернення</t>
  </si>
  <si>
    <t>Положення про дитячі будинки-інтернати від 02.04.2008 №173</t>
  </si>
  <si>
    <t>максимальний час очікування  на надання послуг з моменту звернення</t>
  </si>
  <si>
    <t>місяців</t>
  </si>
  <si>
    <t>частка користувачів послуг відносно кількості осіб, які потребують цих послуг</t>
  </si>
  <si>
    <t>%</t>
  </si>
  <si>
    <t>житлова площа на одного користувача послуг</t>
  </si>
  <si>
    <t>Паспорти технічного опису конструктивних елементів будинків та споруд установ</t>
  </si>
  <si>
    <t>частка користувачів, які вийшли з інтернатної системи і перейшли в інші програми догляду</t>
  </si>
  <si>
    <t>Звіт МСПУ</t>
  </si>
  <si>
    <t>середні витрати на реабілітацію одної дітини з інвалідністю на рік</t>
  </si>
  <si>
    <t>кількість дітей-інвалідів, які інтегровані в дошкільні, загальноосвітні навчальні заклади</t>
  </si>
  <si>
    <t>відсоток охоплення дітей-інвалідів реабілітаційними послугами</t>
  </si>
  <si>
    <t>частка дітей-інвалідів, які інтегровані в дошкільні, загальноосвітні навчальні заклади, до загальної їх чисельності</t>
  </si>
  <si>
    <t>Кількість штатних одиниць</t>
  </si>
  <si>
    <t>кількість соціальних гуртожитків для дітей-сиріт та дітей, позбавлених батьківського піклування</t>
  </si>
  <si>
    <t>кількість штатних працівників у соціальних гуртожитках для дітей-сиріт та дітей, позбавлених батьківського піклування</t>
  </si>
  <si>
    <t>кількість місць у соціальних гуртожитках для дітей-сиріт та дітей, позбавлених батьківського піклування</t>
  </si>
  <si>
    <t>звітність</t>
  </si>
  <si>
    <t>середньорічні витрати на одне місце в соціальних гуртожитках для дітей-сиріт та дітей, позбавлених батьківського піклування</t>
  </si>
  <si>
    <t>середньомісячна заробітна плата працівників соціальних гуртожитків для дітей-сиріт та дітей, позбавлених батьківського піклування</t>
  </si>
  <si>
    <t>кількість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протягом року</t>
  </si>
  <si>
    <t>кількість психологічних, соціально-педагогічних, юридичних, соціально-економічних та інформаційних послуг, наданих протягом року</t>
  </si>
  <si>
    <t>кількість дітей, адаптованих до самостійного життя після вибуття із соціального гуртожитку для дітей-сиріт та дітей, позбавлених батьківського піклування</t>
  </si>
  <si>
    <t>розрахунково</t>
  </si>
  <si>
    <t>працевлаштовано</t>
  </si>
  <si>
    <t>забезпечено житлом</t>
  </si>
  <si>
    <t>відновлено родинні зв'язки</t>
  </si>
  <si>
    <t>кількість центрів соціальних служб для сім'ї, дітей та молоді</t>
  </si>
  <si>
    <t>кількість штатних працівників центрів</t>
  </si>
  <si>
    <t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молоді, в тому числі:</t>
  </si>
  <si>
    <t>районні ЦСССДМ</t>
  </si>
  <si>
    <t>міські ЦСССДМ</t>
  </si>
  <si>
    <t>соціальні заклади</t>
  </si>
  <si>
    <t>кількість навчальних семінарів, тренінгів для працівників місцевих центрів, закладів соціального обслуговування та фахівців, залучених до соціальної роботи</t>
  </si>
  <si>
    <t>кількість виїздів до місцевих центрів соціальних служб для сім'ї, дітей та молоді з метою моніторингу дотримання державних стандартів</t>
  </si>
  <si>
    <t>звітність до Мінсоцполітики</t>
  </si>
  <si>
    <t xml:space="preserve">план роботи </t>
  </si>
  <si>
    <t>середні витрати на утримання одного центру соціальних служб для сім'ї, дітей та молоді,</t>
  </si>
  <si>
    <t>середні витрати на забезпечення діяльності одного працівника центру соціальних служб для сім'ї,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</si>
  <si>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</si>
  <si>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</si>
  <si>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</si>
  <si>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t>Звіт на МСПУ "Про забезпечення інвалідів спецавтотранспортом" (форма №8)</t>
  </si>
  <si>
    <t>кількість інвалідів та дітей-інвалідів, які в установленому порядку забезпечені автомобілем</t>
  </si>
  <si>
    <t>кількість одержувачів компенсацій на бензин, ремонт, технічне обслуговування автомобілів</t>
  </si>
  <si>
    <t>кількість одержувачів компенсацій на бензин, ремонт, технічне обслуговування мотоколясок</t>
  </si>
  <si>
    <t>кількість одержувачів компенсацій на транспортне обслуговування</t>
  </si>
  <si>
    <t>Програма фінансової підтримки обласних громадських організацій інвалідів та ветеранів на 2016-2020 роки</t>
  </si>
  <si>
    <t>кількість громадських огранізацій учасників антитерористичної операції та членів їх сімей</t>
  </si>
  <si>
    <t>звернення громадських організацій</t>
  </si>
  <si>
    <t xml:space="preserve">кількість заходів, проведених громадськими організаціями ветеранів </t>
  </si>
  <si>
    <t>вартість проведення заходів громадськими організаціями ветеранів</t>
  </si>
  <si>
    <t>план роботи</t>
  </si>
  <si>
    <t>кошторис</t>
  </si>
  <si>
    <t>кількість заходів, проведених громадськими організаціями учасників антитерористичної операції та членів їх сімей</t>
  </si>
  <si>
    <t>вартість проведення заходів громадськими організаціями учасників антитерористичної операції та членів їх сімей</t>
  </si>
  <si>
    <t>середні витрати на проведення одного заходу громадськими організаціями ветеранів</t>
  </si>
  <si>
    <t>витрати на обробку інформації з нарахування та виплати допомог, компенсацій та субсидій за особовими справами</t>
  </si>
  <si>
    <t>акти інвентаризації особових рахунків та особових справ</t>
  </si>
  <si>
    <t>середні витрати на обробку однієї справи</t>
  </si>
  <si>
    <t>грн/рік</t>
  </si>
  <si>
    <t>рівень обробки інформації</t>
  </si>
  <si>
    <t>обсяг підтримки</t>
  </si>
  <si>
    <t>середній розмір матеріальної допомоги на 1 отримувача</t>
  </si>
  <si>
    <t>збільшення середнього розміру матеріальної допомоги на 1 отримувача</t>
  </si>
  <si>
    <t>звітні дані</t>
  </si>
  <si>
    <t>розрахунок</t>
  </si>
  <si>
    <t>розділ 6 Програми</t>
  </si>
  <si>
    <t>Кількість центрів соціально-психологічної допомоги</t>
  </si>
  <si>
    <t>перебувають на тимчасовому проживанні</t>
  </si>
  <si>
    <t>тис. грн</t>
  </si>
  <si>
    <t>проблему вирішено повністю</t>
  </si>
  <si>
    <t>проблему вирішено частково</t>
  </si>
  <si>
    <t>без позитивного результату</t>
  </si>
  <si>
    <t>кількість об’єктів, які планується реконструювати</t>
  </si>
  <si>
    <t>обсяг реконструкції</t>
  </si>
  <si>
    <t>середні витрати на реконструкцію одного об’єкту</t>
  </si>
  <si>
    <t>середні витрати на 1 кв м реконструкції об’єкту</t>
  </si>
  <si>
    <t>кількість проектів</t>
  </si>
  <si>
    <t>кількість об’єктів, де планується провести капітальний ремонт</t>
  </si>
  <si>
    <t>обсяг капітального ремонту</t>
  </si>
  <si>
    <t>кількість осіб, які перебувають протягом року у соціальних гуртожитках для дітей-сиріт та дітей, позбавлених батьківського піклування</t>
  </si>
  <si>
    <t>динаміка кількості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у регіоні за рік, порівняно з попереднім роком</t>
  </si>
  <si>
    <t>Звіт на МСПУ "Про забезпечення інвалідів спецавтотранспортом" (форма №6)</t>
  </si>
  <si>
    <t>проектна документація</t>
  </si>
  <si>
    <t>0800000</t>
  </si>
  <si>
    <t>0810000</t>
  </si>
  <si>
    <t>0813101</t>
  </si>
  <si>
    <t>0813111</t>
  </si>
  <si>
    <t>0813121</t>
  </si>
  <si>
    <t>0813172</t>
  </si>
  <si>
    <t>0813171</t>
  </si>
  <si>
    <t>кількість осіб з інвалідністю та дітей з інвалідністю, які перебувають на обліку для забезпечення автотранспортом</t>
  </si>
  <si>
    <t>кількість осіб з інвалідністю та дітей з інвалідністю,які мають у користуванні мотоколяски</t>
  </si>
  <si>
    <t>кількістьосіб з інвалідністю та дітей з інвалідністю,, які мають право на забезпечення автомобілем, але не одержали його і користуються автомобілем, придбаним за власні кошти</t>
  </si>
  <si>
    <t>частка осіб з інвалідністю, яким виплачено компенсацію на бензин, ремонт, техобслуговування автомобілів, до кількості інвалідів, які забезпечені автомобілями</t>
  </si>
  <si>
    <t>частка осіб з інвалідністю, яким виплачено компенсацію на бензин, ремонт, техобслуговування мотоколясок, до кількості інвалідів, які забезпечені мотоколясками</t>
  </si>
  <si>
    <t>0813192</t>
  </si>
  <si>
    <t>0813200</t>
  </si>
  <si>
    <t>0813242</t>
  </si>
  <si>
    <t>0813241</t>
  </si>
  <si>
    <t>тис. грн.</t>
  </si>
  <si>
    <t>середній розмір одноразової матеріальної допомоги на 1 отримувача</t>
  </si>
  <si>
    <t>0817361</t>
  </si>
  <si>
    <t>0817363</t>
  </si>
  <si>
    <t>Завдання 2</t>
  </si>
  <si>
    <t>рівень готовності об’єкту</t>
  </si>
  <si>
    <t>проектно-кошорисна документація</t>
  </si>
  <si>
    <t>2.1.</t>
  </si>
  <si>
    <t>2.2.</t>
  </si>
  <si>
    <t>2.3.</t>
  </si>
  <si>
    <t>2.4.</t>
  </si>
  <si>
    <t>кв. м.</t>
  </si>
  <si>
    <t>середні витрати на капітальний ремонт</t>
  </si>
  <si>
    <t>середні витрати на 1 кв м капітального ремонту об’єкту</t>
  </si>
  <si>
    <t>кількість обладнання</t>
  </si>
  <si>
    <t>середня вартість обладнання</t>
  </si>
  <si>
    <t>Кількість ліжко-днів</t>
  </si>
  <si>
    <t>ЗАТВЕРДЖЕНО
Наказ Міністерства фінансів України
26 серпня 2014 року № 836</t>
  </si>
  <si>
    <t>(у редакції наказу Міністерства фінансів України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</si>
  <si>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                           
</t>
  </si>
  <si>
    <t>Затверджено у паспорті бюджетної програми</t>
  </si>
  <si>
    <t xml:space="preserve"> усього</t>
  </si>
  <si>
    <t>Напрями використання бюджетних коштів</t>
  </si>
  <si>
    <t xml:space="preserve">   (грн)</t>
  </si>
  <si>
    <t xml:space="preserve">Найменування
місцевої/регіональної програми
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</si>
  <si>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</si>
  <si>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7. Результативні показники бюджетної програми та аналіз їх виконання:</t>
  </si>
  <si>
    <t>Фактичні результативні показники, досягнуті за рахунок касових видатків (наданих кредитів)</t>
  </si>
  <si>
    <t xml:space="preserve">Кількість установ </t>
  </si>
  <si>
    <t>в т. ч.</t>
  </si>
  <si>
    <t xml:space="preserve">                                  Наявність вакансій пов'язана з плинністю кадрів </t>
  </si>
  <si>
    <t xml:space="preserve">                     Переведено в інші соціальні заклади </t>
  </si>
  <si>
    <t xml:space="preserve">витрати на утримання з розрахунку на одного користувача на рік </t>
  </si>
  <si>
    <t xml:space="preserve">                                  Пов`язане зі змінами в структурі  штатного розпису</t>
  </si>
  <si>
    <t xml:space="preserve">                        Аналіз стану виконання результативних показників</t>
  </si>
  <si>
    <t>Кількість дітей з інвалідністю, які проходять реабілітацію</t>
  </si>
  <si>
    <t>Кількість  дітей з інвалідністю, які отримали реабілітаційні послугиі</t>
  </si>
  <si>
    <t>Звітність</t>
  </si>
  <si>
    <t>грн.</t>
  </si>
  <si>
    <t xml:space="preserve">                    </t>
  </si>
  <si>
    <t xml:space="preserve">      Наявність вакансій, пов'язана з плинністю кадрів                           </t>
  </si>
  <si>
    <t xml:space="preserve">                              Відхилення пов`язане з неукомплектованістю кадрами</t>
  </si>
  <si>
    <t>частка осіб з інвалідністю, які перебувають на обліку для безоплатного/ 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</si>
  <si>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Встановлення телефонів особам з інвалідністю I і II груп</t>
  </si>
  <si>
    <t>кількість громадських організацій ветеранів</t>
  </si>
  <si>
    <t>вартість проведення заходів громадськими організаціями осіб з інвалідністю</t>
  </si>
  <si>
    <t xml:space="preserve">кількість заходів, проведених громадськими організаціями осіб з інвалідністю </t>
  </si>
  <si>
    <t>кількість громадських організацій осіб з інвалідністю</t>
  </si>
  <si>
    <t>тис.грн.</t>
  </si>
  <si>
    <t>середні витрати на проведення одного заходу громадськими організаціями осіб з інвалідністю</t>
  </si>
  <si>
    <t>Розрахунко         во</t>
  </si>
  <si>
    <t xml:space="preserve">загальна кількість справ </t>
  </si>
  <si>
    <t>штатний розпис</t>
  </si>
  <si>
    <t>середні витрати на утримання центру</t>
  </si>
  <si>
    <t>середньомісячна заробітна плата працівника центру</t>
  </si>
  <si>
    <t xml:space="preserve">           Узв`язку з підвіщенням оплати праці педагогічних працівників</t>
  </si>
  <si>
    <t>1.1.</t>
  </si>
  <si>
    <t>1.2.</t>
  </si>
  <si>
    <t>1.3.</t>
  </si>
  <si>
    <t>1.4.</t>
  </si>
  <si>
    <t>Забезпечення діяльності центру, надання послуг з психологічної підтримки та відновлення здоров"я  учасників бойових дій, учасників антитерористичної операції, членів іїх родин та сімей загиблих воїнів</t>
  </si>
  <si>
    <t>Завдання 1</t>
  </si>
  <si>
    <t>Завдання 3</t>
  </si>
  <si>
    <t>3.1.</t>
  </si>
  <si>
    <t>3.2.</t>
  </si>
  <si>
    <t>3.3.</t>
  </si>
  <si>
    <t>Обсяг видатків на  реконструкцію об’єкту</t>
  </si>
  <si>
    <t>кв.м.</t>
  </si>
  <si>
    <t>Виконання інвестиційних проектів в рамках здійснення заходів щодо соціально-економічного розвитку окремих територій</t>
  </si>
  <si>
    <t>обсяг видатків на придбання обладнання</t>
  </si>
  <si>
    <t>розрахунко         во</t>
  </si>
  <si>
    <t xml:space="preserve">                  Збільшилась кількість отримувачів послуг </t>
  </si>
  <si>
    <t>від 29 грудня 2018 року № 1209)</t>
  </si>
  <si>
    <t>(код Програмної класифікації видатків та кредитування місцевого бюджету)</t>
  </si>
  <si>
    <t xml:space="preserve"> (найменування головного розпорядника коштів місцевого бюджету)</t>
  </si>
  <si>
    <t xml:space="preserve">  ( 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</si>
  <si>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</si>
  <si>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</si>
  <si>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(код бюджету)</t>
  </si>
  <si>
    <t>Цілі державної політики, на досягнення яких спрямована реалізація бюджетної програми</t>
  </si>
  <si>
    <t>4.</t>
  </si>
  <si>
    <t>Ціль державної політики</t>
  </si>
  <si>
    <t>5.</t>
  </si>
  <si>
    <t xml:space="preserve">Мета бюджетної програми </t>
  </si>
  <si>
    <t>_______________________________________________________________________________________________________________________________________________________________________</t>
  </si>
  <si>
    <t>6.</t>
  </si>
  <si>
    <t xml:space="preserve">Завдання бюджетної програми </t>
  </si>
  <si>
    <t>Завдання</t>
  </si>
  <si>
    <t>7. Видатки (наданні кредити з бюджету) та напрями використання бюджетних коштів за бюджетною програмою</t>
  </si>
  <si>
    <t>гривень</t>
  </si>
  <si>
    <t>8. Видатки (надані кредити) на реалізацію місцевих/регіональних програм, які виконуються в межах бюджетної програми:</t>
  </si>
  <si>
    <t>9. Результативні показники бюджетної програми та аналіз їх виконання:</t>
  </si>
  <si>
    <t>10.</t>
  </si>
  <si>
    <t>Узагальнений висновок про виконання бюджетної програми.</t>
  </si>
  <si>
    <t>Начальник планово-економічного відділу</t>
  </si>
  <si>
    <t>Алла ФЕДОРІНА</t>
  </si>
  <si>
    <t>0813102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</si>
  <si>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 </t>
  </si>
  <si>
    <t>Надання соціальних послуг для осіб з інвалідністю, дорослих осіб, які потребують стороннього догляду, підтримки їх фізичного стану та соціальних контактів у т.ч. складних спеціалізованих послуг для осіб з тяжкими захворюваннями на рівні областей</t>
  </si>
  <si>
    <t xml:space="preserve">Надання соціальних послуг, зокрема стаціонарного догляду  особам з інвалідністю, дорослим особам, які потребують стороннього догляду, забезпечення в стаціонарних установах системи Міністерства соціальної політики України умов для захисту прав та якості життя, підтримки їх фізичного стану і соціальних контактів 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</si>
  <si>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</si>
  <si>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Касові видатки (надані кредити з бюджету)</t>
  </si>
  <si>
    <t>Створення належних умов для діяльності установи</t>
  </si>
  <si>
    <t xml:space="preserve">Організація харчування </t>
  </si>
  <si>
    <t>Забезпечення медикаментами та перев’язувальними матеріалами</t>
  </si>
  <si>
    <t>Придбання предметів довгострокового користування</t>
  </si>
  <si>
    <t>Капітальний ремонт об’єктів установи</t>
  </si>
  <si>
    <t xml:space="preserve">       Надання соціальних послуг, зокрема стаціонарного догляду дітям з інвалідністю, забезпечення в стаціонарних установах системи Міністерства соціальної політики України умов для захисту прав та якості життя осіб, які потребують стороннього догляду, підтримки їх фізичного стану та соціальних контактів __________________________________________________________________________________________________________________________________________________________________</t>
  </si>
  <si>
    <t xml:space="preserve">Забезпечення стаціонарним доглядом в дитячих будинках-інтернат для дітей з інвалідністю та інвалідам з дитинства </t>
  </si>
  <si>
    <t>7. Видатки (надані кредити з бюджету) та напрями використання бюджетних коштів за бюджетною програмою</t>
  </si>
  <si>
    <t xml:space="preserve">Надання соціальних послуг стаціонарного догляду з наданням місця для проживання дітей з вадами фізичного та розумового розвитку </t>
  </si>
  <si>
    <t>2.</t>
  </si>
  <si>
    <t>3.</t>
  </si>
  <si>
    <t>Надання реабілітаційних послуг особам з інвалідністю та дітям з інвалідністю</t>
  </si>
  <si>
    <t>0813105</t>
  </si>
  <si>
    <t xml:space="preserve">Забезпечення дітей з інвалідністю реабілітаційними заходами </t>
  </si>
  <si>
    <t>Надання соціальних послуг дітям з інвалідністю, зокрема забезпечення засвоєння ними знань, умінь, навичок, досягнення і збереження їхньої максимальної незалежності, фізичних, розумових, соціальних, професійних здібностей з метою максимальної реалізації особистого потенціалу комплексу реабілітаційних заходів, спрямованих на створення умов для всебічного розвитку осіб з інвалідністю</t>
  </si>
  <si>
    <t>Забезпечення діяльності центрів комплексної  реабілітації дітей з інвалідністю сфери органів соціального захисту населення</t>
  </si>
  <si>
    <t>Утримання закладів, що надають соціальні послуги дітям, які опинились у складних жмттєвих обставинах, підтримка функціонування дитячих будинків сімейного типу та прийомних сімей</t>
  </si>
  <si>
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 проживання та створення умов для соціальної адаптації осіб, що в них проживають, та їх підготовка до самостійного життя</t>
  </si>
  <si>
    <t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</si>
  <si>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 xml:space="preserve"> </t>
  </si>
  <si>
    <t>8. Видатки (надані кредити) на реалізацію місцевих/регіональних програм, які виконуються в межах бюджетної програми:                                                                                                    гривень</t>
  </si>
  <si>
    <t>Утримання та забезпечення діяльності центрів соціальних служб для сім’ї, дітей та молоді</t>
  </si>
  <si>
    <t>Забезпечення участі місцевих центрів у виконанні загальнодержавних та інших соціальних програм з питань соціальної роботи з сім’ями, дітьми та молоддю</t>
  </si>
  <si>
    <t>Здійснення організаційно-правового, методичного та інформаційного забезпечення діяльності місцевих центрів, центрів соціально-психологічної допомоги, соціальних гуртожитків для дітей-сиріт та дітей, позбавлених батьківського піклування</t>
  </si>
  <si>
    <t>Забезпечення діяльності місцевих центрів, центрів соціально-психологічної допомоги, соціальних гуртожитків для дітей-сиріт та дітей, позбавлених батьківського піклування</t>
  </si>
  <si>
    <r>
      <t xml:space="preserve">8. Видатки (надані кредити) на реалізацію місцевих/регіональних програм, які виконуються в межах бюджетної програми:                                                  </t>
    </r>
    <r>
      <rPr>
        <sz val="12"/>
        <rFont val="Times New Roman"/>
        <family val="1"/>
        <charset val="204"/>
      </rPr>
      <t>гривень</t>
    </r>
  </si>
  <si>
    <t xml:space="preserve">про виконання паспорта бюджетної програми місцевого бюджету за 2019 рік </t>
  </si>
  <si>
    <t xml:space="preserve"> спеціалісти (не медики)</t>
  </si>
  <si>
    <t xml:space="preserve">інші </t>
  </si>
  <si>
    <t>Бюджетну програму виконано</t>
  </si>
  <si>
    <t>спеціалісти (не медики)</t>
  </si>
  <si>
    <t>8 Видатки (надані кредити) на реалізацію місцевих/регіональних програм, які виконуються в межах бюджетної програми:</t>
  </si>
  <si>
    <t>Алла  ФЕДОРІНА</t>
  </si>
  <si>
    <t>Капітальний ремонт об"єктів установи</t>
  </si>
  <si>
    <t xml:space="preserve">  гривень</t>
  </si>
  <si>
    <t>лікарський персонал</t>
  </si>
  <si>
    <t>Надання соціальних послуг дітям, які опинились у складних жмттєвих обставинах, підтримка функціонування дитячих будинків сімейного типу та прийомних сімей</t>
  </si>
  <si>
    <t>4. Цілі державної політики, на досягнення яких спрямована реалізація бюджетної програми</t>
  </si>
  <si>
    <t>ккількість підготовлених методичних рекомендацій для працівників місцевих центрів, закладів соціального обслуговування</t>
  </si>
  <si>
    <t xml:space="preserve"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 </t>
  </si>
  <si>
    <r>
      <t xml:space="preserve">8. Видатки (надані кредити) на реалізацію місцевих/регіональних програм, які виконуються в межах бюджетної програми:                                                                           </t>
    </r>
    <r>
      <rPr>
        <sz val="12"/>
        <rFont val="Times New Roman"/>
        <family val="1"/>
        <charset val="204"/>
      </rPr>
      <t>гривень</t>
    </r>
  </si>
  <si>
    <t xml:space="preserve"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 </t>
  </si>
  <si>
    <t>Забезпечення соціальною допомогою</t>
  </si>
  <si>
    <t>Оплата поштових послуг</t>
  </si>
  <si>
    <t xml:space="preserve"> Аналіз стану виконання результативних показників</t>
  </si>
  <si>
    <r>
      <t xml:space="preserve">      10.  </t>
    </r>
    <r>
      <rPr>
        <b/>
        <sz val="12"/>
        <rFont val="Times New Roman"/>
        <family val="1"/>
        <charset val="204"/>
      </rPr>
      <t xml:space="preserve">Узагальнений висновок про виконання бюджетної програми. </t>
    </r>
    <r>
      <rPr>
        <sz val="12"/>
        <rFont val="Times New Roman"/>
        <family val="1"/>
        <charset val="204"/>
      </rPr>
      <t xml:space="preserve">        </t>
    </r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</si>
  <si>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</si>
  <si>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Телефонізація осель особам з інвалідністю  I і II груп</t>
  </si>
  <si>
    <t>кількість осіб з інвалідністю, що перебувають на черзі на встановлення телефонів</t>
  </si>
  <si>
    <t>кількість осіб з інвалідністю, яким буде встановлено телефони</t>
  </si>
  <si>
    <t>Книга обліку на основі заяв ПАТ "Укртелеком"</t>
  </si>
  <si>
    <t>витрати на встановлення телефону</t>
  </si>
  <si>
    <t>Розрахунково</t>
  </si>
  <si>
    <t>кількість осіб з інвалідністю, яким встановлено телефони, до кількості інвалідів, які звернулись для їх встановлення</t>
  </si>
  <si>
    <r>
      <t>8.</t>
    </r>
    <r>
      <rPr>
        <b/>
        <sz val="12"/>
        <rFont val="Times New Roman"/>
        <family val="1"/>
        <charset val="204"/>
      </rPr>
      <t xml:space="preserve"> Видатки (надані кредити) на реалізацію місцевих/регіональних програм, які виконуються в межах бюджетної програми:</t>
    </r>
  </si>
  <si>
    <r>
      <t xml:space="preserve">9. </t>
    </r>
    <r>
      <rPr>
        <b/>
        <sz val="12"/>
        <rFont val="Times New Roman"/>
        <family val="1"/>
        <charset val="204"/>
      </rPr>
      <t>Результативні показники бюджетної програми та аналіз їх виконання:</t>
    </r>
  </si>
  <si>
    <t xml:space="preserve">Узагальнений висновок про виконання бюджетної програми.         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</si>
  <si>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</si>
  <si>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Комплексна взаємодія з громадськими організаціями ветеранів та осіб з інвалідністю з метою всебічного вирішення проблем осіб з інвалідністю та ветеранів </t>
  </si>
  <si>
    <t>Залучення громадських організацій, які працюють у напрямку захисту інтересів ветеранів війни та праці, воїнів-інтернаціоналістів, ліквідаторів аварії на Чорнобильській АЕС, учасників антитерористичної операції та членів їх сімей</t>
  </si>
  <si>
    <t>Фінансова підтримка громадських організацій, які працюють у напрямку захисту інтересів ветеранів війни та праці, воїнів-інтернаціоналістів, ліквідаторів аварії на Чорнобильській АЕС, учасників антитерористичної операції та членів їх сімей</t>
  </si>
  <si>
    <t>Забезпечення підтримкою громадські організації</t>
  </si>
  <si>
    <t>Програма сприяння виконанню повноважень депутатами Чернігівської обласної ради на 2019-2020 роки</t>
  </si>
  <si>
    <r>
      <t xml:space="preserve">10.      </t>
    </r>
    <r>
      <rPr>
        <b/>
        <sz val="12"/>
        <rFont val="Times New Roman"/>
        <family val="1"/>
        <charset val="204"/>
      </rPr>
      <t xml:space="preserve">   Узагальнений висновок про виконання бюджетної програми.     </t>
    </r>
  </si>
  <si>
    <t>Забезпечення обробки інформації з нарахування та виплати допомог і компенсацій</t>
  </si>
  <si>
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</si>
  <si>
    <t>Обробка інформації з нарахування та виплати допомог, компенсацій та субсидій</t>
  </si>
  <si>
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</si>
  <si>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 Створення належних умов для діяльності установи</t>
  </si>
  <si>
    <t xml:space="preserve">10.         Узагальнений висновок про виконання бюджетної програми.     </t>
  </si>
  <si>
    <t>7. Видатки (наданні кредити з бюджету) та напрями використання бюджетних коштів за бюджетною програмою                                                                                                                           гривень</t>
  </si>
  <si>
    <t>Розвиток системи надання соціальних послуг задля задоволення потреб молоді, сім'ям з дітьми, які перебувають у складних життєвих обставинах та потребують допомоги із забезпеченням місця для проживання.</t>
  </si>
  <si>
    <t>Надання якісних соціальних послуг учасникам АТО/ООС, учасникам бойових дій та особам з інвалідністю внаслідок війни і членам їх сімей та сімей загиблих</t>
  </si>
  <si>
    <t xml:space="preserve">Забезпечення діяльності центрів, для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проживання,  здійснення комплексної реабілітації учасників АТО/ООС, учасників бойових дій та осіб з інвалідністю внаслідок війни і члени їх сімей та сімей загиблих </t>
  </si>
  <si>
    <t xml:space="preserve">Забезпечення діяльності центру, надання соціальної підтримки молодим, сім'ям з дітьми, які перебувають у складних життєвих обставинах та потребують допомоги </t>
  </si>
  <si>
    <t>Забезпечення збереження енергоресурсів</t>
  </si>
  <si>
    <t>Програма сприяння виконанню повноважень депутатами Чернігівської обласної ради на 2019 – 2020 роки</t>
  </si>
  <si>
    <t>Завдання1</t>
  </si>
  <si>
    <t xml:space="preserve">звітність </t>
  </si>
  <si>
    <t>штатна чисельність</t>
  </si>
  <si>
    <t>Завдання2</t>
  </si>
  <si>
    <t>кількість центрів комплексної реабілітації</t>
  </si>
  <si>
    <t>отримують реабілітаційні послуги</t>
  </si>
  <si>
    <t>надано послуг</t>
  </si>
  <si>
    <t xml:space="preserve">10.  Узагальнений висновок про виконання бюджетної програми.     </t>
  </si>
  <si>
    <t>Інші заходи у сфері соціального захисту і соціального забезпечення</t>
  </si>
  <si>
    <t>Підтримка незахищенних верств населення</t>
  </si>
  <si>
    <t>Залучення організацій громадського суспільства до надання визначених соціальних послуг</t>
  </si>
  <si>
    <t>Надання допомоги особам з інвалідністю, ветеранам, сім'ям воїнів-інтернаціоналістів, які загинули в Афганістані та членам сімей загиблих учасників АТО, учасникам антитерортстичної операції, організації Об’єднаних сил, членам їх сімей, бійцям-добровольцям. Залучення організацій громадського суспільства до надання соціальних послуг для вразливих категорій громадян, які не охоплені відповідними послугами з боку державних і комунальних підприємств та установ.</t>
  </si>
  <si>
    <t>Виплата щомісячної матеріальної допомоги сім'ям воїнів-інтернаціоналістів, які загинули в Афганістані та одноразової матеріальної допомоги особам з інвалідністю і ветеранам</t>
  </si>
  <si>
    <t xml:space="preserve">Виплата щомісячної та одноразової матеріальної допомоги членам сімей загиблих учасників АТО, ООС </t>
  </si>
  <si>
    <t>Надання одноразової матеріальної допомоги особам, які визначені бійцями-добровольцями АТО, ООС</t>
  </si>
  <si>
    <t>Виплата грошової допомоги на спорудження надгробка на могилі загиблого (померлого) учасника АТО, ООС</t>
  </si>
  <si>
    <t>Залучення організацій громадського суспільства до надання соціальних послуг для вразливих категорій громадян</t>
  </si>
  <si>
    <t>Виплата одноразової матеріальної допомоги дітям загиблого учасника АТО</t>
  </si>
  <si>
    <t xml:space="preserve"> 7. Видатки (наданні кредити з бюджету) та напрями використання бюджетних коштів за бюджетною програмою                                                                                                                           гривень</t>
  </si>
  <si>
    <t>Надання щомісячної матеріальної допомоги</t>
  </si>
  <si>
    <t>Надання одноразової матеріальної допомоги</t>
  </si>
  <si>
    <t xml:space="preserve">Закупівля соціальних послуг </t>
  </si>
  <si>
    <t>Програма соціальної підтримки учасників антитерористичної операції, операції Об’єднаних сил, членів їх сімей та бійців-добровольців у Чернігівській області на 2019-2023 роки</t>
  </si>
  <si>
    <t xml:space="preserve">Програма залучення організацій громадянського суспільства до надання соціальних послуг за рахунок бюджетних коштів у 2019-2020 роках </t>
  </si>
  <si>
    <t>кількість осіб з інвалідністю, ветеранів, сімей воїнів-інтернаціоналістів, що отримують матеріальну допомогу</t>
  </si>
  <si>
    <t>списки рай(міськ) управлінь соціального захисту населення</t>
  </si>
  <si>
    <t>обсяг фінансової підтримки</t>
  </si>
  <si>
    <t>кількість осіб, які визначені бійцями-добровольцями АТО, ООС</t>
  </si>
  <si>
    <t xml:space="preserve">збільшення кількості отримувачів матеріальної допомоги </t>
  </si>
  <si>
    <t>Завдання 4</t>
  </si>
  <si>
    <t>кількість  членів сімей загиблих учасників АТО, ООС, що потребують грошової допомоги на спорудження надгробка на могилі загиблого  (померлого) учасника АТО, ООС</t>
  </si>
  <si>
    <t>списки Департаменту з питань цивільного захисту та оборонної роботи облдержадміністрації</t>
  </si>
  <si>
    <t>3.4.</t>
  </si>
  <si>
    <t>4.1.</t>
  </si>
  <si>
    <t>4.2.</t>
  </si>
  <si>
    <t>4.3.</t>
  </si>
  <si>
    <t>розмір грошової допомоги на 1 отримувача</t>
  </si>
  <si>
    <t>4.4.</t>
  </si>
  <si>
    <t xml:space="preserve">збільшення кількості отримувачів грошової допомоги </t>
  </si>
  <si>
    <t>Завдання 5</t>
  </si>
  <si>
    <t>обсяг фінансування соціальних послуг</t>
  </si>
  <si>
    <t>кількість громадських організацій, які надають соціальні послуги</t>
  </si>
  <si>
    <t>за напрямами діяльності згідно додатку 2 Програми</t>
  </si>
  <si>
    <t>середній витрати на 1 громадську організацію, яка надає соцпослуги</t>
  </si>
  <si>
    <t>збільшення кількості громадських організацій по наданню соцпослуг</t>
  </si>
  <si>
    <t>5.1.</t>
  </si>
  <si>
    <t>5.2.</t>
  </si>
  <si>
    <t>5.3.</t>
  </si>
  <si>
    <t>5.4.</t>
  </si>
  <si>
    <t>Завдання 6</t>
  </si>
  <si>
    <t>кількість дітей загиблих учасників АТО</t>
  </si>
  <si>
    <t xml:space="preserve"> розмір одноразової матеріальної допомоги на 1 отримувача</t>
  </si>
  <si>
    <t>6.1.</t>
  </si>
  <si>
    <t>6.2.</t>
  </si>
  <si>
    <t>6.3.</t>
  </si>
  <si>
    <t>6.4.</t>
  </si>
  <si>
    <t>10.         Узагальнений висновок про виконання бюджетної програми.</t>
  </si>
  <si>
    <t xml:space="preserve">      Бюджетну програму виконано</t>
  </si>
  <si>
    <t>Співфінансування інвестиційних проектів, що реалізуються за рахунок коштів державного бюджету регіонального розвитку</t>
  </si>
  <si>
    <t xml:space="preserve">  Реалізація інвестиційних проектів і програм регіонального розвитку за рахунок коштів Державного фонду  регіонального розвитку</t>
  </si>
  <si>
    <t>Зміцнення матеріально-технічної бази установ соціального захисту населення області для поліпшення умов надання соціальних послуг</t>
  </si>
  <si>
    <t>Забезпечення співфінансування інвестиційних проектів, що реалізуються за рахунок коштів державного бюджету регіонального розвитку</t>
  </si>
  <si>
    <t>7.</t>
  </si>
  <si>
    <t xml:space="preserve">Видатки (надані кредити з бюджету) та напрями використання бюджетних коштів за бюджетною програмою          </t>
  </si>
  <si>
    <t>Реконструкція з впровадженням комплексних заходів з теплореновації будівель комунальної установи "Обласний центр комплексної реабілітації дітей з інвалідністю "Відродження" Чернігівської обласної ради по вул. Доценка, 34,  м. Чернігів</t>
  </si>
  <si>
    <t xml:space="preserve">        10.         Узагальнений висновок про виконання бюджетної програми.</t>
  </si>
  <si>
    <t xml:space="preserve"> Бюджетну програму виконано</t>
  </si>
  <si>
    <t xml:space="preserve">  Забезпечення здійснення заходів щодо соціально-економічного розвитку окремих адміністративно-територіальних одиниць</t>
  </si>
  <si>
    <t xml:space="preserve"> Виконання інвестиційних проектів для забезпечення розвитку установ та закладів соціального захисту населення</t>
  </si>
  <si>
    <t xml:space="preserve">Забезпечити проведення капітального ремонту об’єктів соціального захисту населення  </t>
  </si>
  <si>
    <t xml:space="preserve">Придбання обладнання для установ соціального захисту населення  </t>
  </si>
  <si>
    <t>Видатки на проведення капітального ремонту  об’єкту</t>
  </si>
  <si>
    <t xml:space="preserve">Видатки на придбання обладнання </t>
  </si>
  <si>
    <r>
      <t xml:space="preserve">7. </t>
    </r>
    <r>
      <rPr>
        <b/>
        <sz val="12"/>
        <rFont val="Times New Roman"/>
        <family val="1"/>
        <charset val="204"/>
      </rPr>
      <t xml:space="preserve">Видатки (надані кредити з бюджету) та напрями використання бюджетних коштів за бюджетною програмою      </t>
    </r>
  </si>
  <si>
    <r>
      <t>8.</t>
    </r>
    <r>
      <rPr>
        <b/>
        <sz val="12"/>
        <rFont val="Times New Roman"/>
        <family val="1"/>
        <charset val="204"/>
      </rPr>
      <t xml:space="preserve"> Видатки (надані кредити) на реалізацію місцевих/регіональних програм, які виконуються в межах бюджетної програми: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гривень</t>
    </r>
  </si>
  <si>
    <t>обсяг видатків на здійснення капітального ремонту</t>
  </si>
  <si>
    <t>0817323</t>
  </si>
  <si>
    <t>0443</t>
  </si>
  <si>
    <t>Будівництво установ та закладів соціальної сфери</t>
  </si>
  <si>
    <t xml:space="preserve"> Реалізація заходів зі зміцнення матеріально-технічної бази</t>
  </si>
  <si>
    <t>Забезпечення розвитку інфраструктури території</t>
  </si>
  <si>
    <t>Забезпечення реконструкції об’єкту</t>
  </si>
  <si>
    <t>Виготовлення проектно-кошторисної документації з експертизою</t>
  </si>
  <si>
    <t>Реконструкція  димової  труби  автономної  котельної  установки   банно-прального  комбінату  без  зміни  зовнішніх  геометричних  параметрів    в  Орлівському   психоневрологічному  інтернаті  в с.Дачне  Корюківського  району  Чернігівської  області з виготовленням проектно-кошторисної документації</t>
  </si>
  <si>
    <t>Виготовлення проектно-кошторисної документації за проектом «Будівництво  свердловини для  водопостачання  в  Орлівському  психоневрологічному  інтернат в  с.Дачне   Корюковського  району Чернігівської області</t>
  </si>
  <si>
    <t>Виготовлення проектно - кошторисної документації за проектом "Реконструкція системи опалення у відділеннях для проживання осіб з інвалідністю Городнянського психоневрологічного інтернату, що знаходиться за адресою: Чернігівська область, м. Городня, вул. Шевченко, 108А"</t>
  </si>
  <si>
    <t xml:space="preserve">Виготовлення проектно - кошторисної документації та експертизи по обєкту Реконструкція з впровадженням комплексних заходів з теплореновації будівель комунальної установи «Обласний центр  центр комплексної реабілітації дітей з інвалідністю «Відродження» Чернігівської обласної ради по вул. Доценка, 34, м. Чернігів»
</t>
  </si>
  <si>
    <t>Виготовлення проектно - кошторисної документації з експертизою за проектом "Реконструкція комплексу відділення фізичної реабілітації з прибудовою приміщення рекреаційної кімнати та  реконструкція гаража з надбудовою допоміжного приміщення комунальної установи «Обласний центр комплексної реабілітації дітей з інвалідністю «Відродження» Чернігівської обласної ради по вул. Доценка, 34 м. Чернігів"</t>
  </si>
  <si>
    <t>обсяг видатків на реконстркуцію</t>
  </si>
  <si>
    <t>Фактичні результативні показники, досягнуті за рахунок касових видатків (наданих кредитів з бюджету)</t>
  </si>
  <si>
    <t xml:space="preserve">                     Наявність вакансій пов'язана з плинністю кадрів              </t>
  </si>
  <si>
    <t>Витрати на одне місце зменшились у зв"язку із зменшенням касових видатків. Середньомісячна зарплата збільшилась у зв"язку із зростанням мінімальної зарплати</t>
  </si>
  <si>
    <t>центрів СССДМ в ОТГ</t>
  </si>
  <si>
    <t xml:space="preserve">                              Відхилення пов`язане із зменшенням прийомних батьків</t>
  </si>
  <si>
    <t>Придбання предметів довгострокового фінансування</t>
  </si>
  <si>
    <t>Невикористані кошти в зв"язку із зменшенням видатків на проведення капремонту</t>
  </si>
  <si>
    <t>Зменшились середні витрати за рахунок економії коштів на капремонт</t>
  </si>
  <si>
    <t>Зменшилась кількість справ</t>
  </si>
  <si>
    <t>Витрати збільшились за рахунок зменшення кількості справ</t>
  </si>
  <si>
    <t xml:space="preserve">    Економія коштів  по енергоносіям.  Використання надходжень від пенсійних коштів та благодійних внесків</t>
  </si>
  <si>
    <t xml:space="preserve">                                  Пов`язане із збільшенням кількості одержувачів послуг</t>
  </si>
  <si>
    <r>
      <t xml:space="preserve">              </t>
    </r>
    <r>
      <rPr>
        <sz val="12"/>
        <rFont val="Times New Roman"/>
        <family val="1"/>
        <charset val="204"/>
      </rPr>
      <t xml:space="preserve"> Відхилення виникли у зв’язку із створенням центрів ССС ДМ  у новостворених ОТГ     </t>
    </r>
  </si>
  <si>
    <t>,,</t>
  </si>
  <si>
    <t xml:space="preserve">              Збільшено середній розмір матеріальної допомоги</t>
  </si>
  <si>
    <t xml:space="preserve">                   Зменшилась кількість організацій, що надають соцпослуги</t>
  </si>
  <si>
    <t xml:space="preserve">   Зменшення вартості робіт</t>
  </si>
  <si>
    <t xml:space="preserve"> "Реконструкція комплексу відділення фізичної реабілітації з прибудовою приміщення рекреаційної кімнати та реконструкція гаража з надбудовою допоміжного приміщення  комунальної установи «Обласний центр  центр комплексної реабілітації дітей з інвалідністю «Відродження» Чернігівської обласної ради по вул. Доценка, 34, м. Чернігів»
</t>
  </si>
  <si>
    <t>Виготовлення проектно-кошторисної документації за проектом «Спорудження забійно-санітарного пункту  в  Орлівському  психоневрологічному  інтернат в  с.Дачне   Корюковського  району Чернігівської області</t>
  </si>
  <si>
    <t>обсяг видатків для виготовлення проектно-кошторисної документації</t>
  </si>
  <si>
    <t>середня вартість розробки проекту з проведенням експертизи</t>
  </si>
  <si>
    <t>рівень готовності проектно-кошторисної документації</t>
  </si>
  <si>
    <t xml:space="preserve">    Не використані кошти на виготовлення ПКД</t>
  </si>
  <si>
    <t>Не використані кошти на виготовлення ПКД</t>
  </si>
  <si>
    <t>,</t>
  </si>
  <si>
    <t>Невикористані кошти в зв"язку з економією коштів за комунальні послуги</t>
  </si>
  <si>
    <t>середні витрати на проведення одного заходу центру огранізацій учасників антитерористичної операції та членів їх сімей</t>
  </si>
  <si>
    <t>Капітальний ремонт об"єктів</t>
  </si>
  <si>
    <t>темп зростання кількості заходів, спрямованих на забезпечення ефективного розв'язання соціальних проблем ветеранів</t>
  </si>
  <si>
    <t>темп зростання кількості заходів, спрямованих на забезпечення ефективного розв'язання соціальних проблем осіб з інвалідністю</t>
  </si>
  <si>
    <t>темп зростання кількості заходів, спрямованих на забезпечення ефективного розв'язання соціальних проблем учасників антитерористичної операції та членів їх сімей</t>
  </si>
  <si>
    <t>плани заходів</t>
  </si>
  <si>
    <t>Невикористані кошти в зв"язку з економією коштів по енергоносіям.  Використання надходжень від  благодійних внесків</t>
  </si>
  <si>
    <t xml:space="preserve">           Збільшилась кількість користувачів послуг</t>
  </si>
  <si>
    <t xml:space="preserve"> Збільшився розмір мінімальної зарплати</t>
  </si>
  <si>
    <t xml:space="preserve">                Наявність вакансій пов'язана з плинністю кадрів              </t>
  </si>
  <si>
    <t xml:space="preserve">             Пов"язане із збільшенням кількості одержувачів послуг</t>
  </si>
  <si>
    <t xml:space="preserve">               Наявність вакансій пов'язана з плинністю кадрів </t>
  </si>
  <si>
    <t xml:space="preserve">               Переведено в інші соціальні заклади </t>
  </si>
  <si>
    <t>кількість членів сімей загиблих учасників АТО, ООС</t>
  </si>
  <si>
    <t>Не оттримано статус член сем`ї загиблого учасника ОСС</t>
  </si>
  <si>
    <t>Соціальне замовлення проведено через систему електронних закупівель ProZorrо</t>
  </si>
  <si>
    <t>Економія виникла, у зв’язку з проведення торгів за допомогою електронної системи закупівель ProZorrо</t>
  </si>
  <si>
    <t xml:space="preserve">                        Економія коштів  по енергоносіях.</t>
  </si>
  <si>
    <t xml:space="preserve">     Відхілення пов`язане зі смертью осіб</t>
  </si>
  <si>
    <t xml:space="preserve">   Забезпечено автомобілем, бувшим у використанні. Придбання автомобілів за власні кошти та 2 автомобіля отримано, як гуманітарна допомога. Збільшено осіб, які користуються власним автомобілем</t>
  </si>
  <si>
    <t>Невикористані кошти за рахунок економії по нарахуванням на зарплату, по енергоносіях</t>
  </si>
  <si>
    <t>Невикористані кошти за рахунок економії по енергоносіях</t>
  </si>
  <si>
    <t xml:space="preserve">     Економія коштів  по енергоносіях</t>
  </si>
  <si>
    <t>Економія по енергоносіях, отримання благодійної допомоги, збільшення власних надходжень</t>
  </si>
  <si>
    <t xml:space="preserve">Здійснення компенсаційних виплат інвалідам на бензин, ремонт, технічне обслуговування автомобілів, мотоколясок, транспортне обслуговування </t>
  </si>
  <si>
    <t>Здійснення телефонізації осель особам з інвалідністю  I і II груп</t>
  </si>
  <si>
    <t xml:space="preserve">         Не використані кошти на проведення заходу ГО Чернігівська обласна організація ветеранів</t>
  </si>
  <si>
    <t>Оксана ХІЛИК</t>
  </si>
  <si>
    <t>Заступник директора Департаменту соціального захисту населення обласної державної адміністрації</t>
  </si>
  <si>
    <t>Заступник дректора Департаменту соціального захисту населення обласної державної адміністрації</t>
  </si>
  <si>
    <t>Невикористані кошти в зв"язку з не підтвердженням статусу сім`ї загиблого</t>
  </si>
  <si>
    <t>Пояснення щодо причин відхилення між касовими видатками (наданими кредитами) та затвердженими у паспорті бюджетної програми: невикористані кошти в зв"язку з не підтвердженням статусу сім`ї загиблого</t>
  </si>
  <si>
    <t>Невикористані кошти в зв"язку проведення торгів за допомогою електронної системи закупівель ProZorrо</t>
  </si>
  <si>
    <t xml:space="preserve">    Витрати зменшились в звязку з проведення торгів за допомогою електронної системи закупівель ProZorrо</t>
  </si>
  <si>
    <t>Надання при народженні дитини одноразової натуральної допомоги "пакунок малюка"</t>
  </si>
  <si>
    <t>0813048</t>
  </si>
  <si>
    <t xml:space="preserve">Надання допомоги при народженні дитини </t>
  </si>
  <si>
    <t>Здійснення заходів із формування одноразової натуральної допомоги «пакунок малюка» відповідно до затвердженого переліку дитячих товарів  та поставок на склади</t>
  </si>
  <si>
    <t>обсяг допомоги</t>
  </si>
  <si>
    <t>середній розмір одноразової натуральної допомоги з розрахунку на одного отримувача</t>
  </si>
  <si>
    <t xml:space="preserve">Отримання допомоги "пакунок малюка" </t>
  </si>
  <si>
    <t>інформація Управління охорони здоров`я облдержадміністрації</t>
  </si>
  <si>
    <t>1040</t>
  </si>
  <si>
    <t>3048</t>
  </si>
  <si>
    <t>кількість жінок, які стоять (або планують стати) на обліку у жіночих консультаціях та планують народити дитину і отримують допомогу (показники народжуванності)</t>
  </si>
  <si>
    <t>розрахунково згідно акту поставки</t>
  </si>
  <si>
    <t>Зменшення народжуваності у порінянні з минулим роком</t>
  </si>
  <si>
    <t xml:space="preserve">У зв`зку з проведенням публічної закупівлі дитячих товарів з яких комплектується допомога  </t>
  </si>
  <si>
    <t>Аналіз стану виконання результативних показників</t>
  </si>
  <si>
    <t>Забезпечити адресною соціальною одноразовою безповоротною допомогою сім`ї, у яких народилася дитина</t>
  </si>
  <si>
    <t>7323</t>
  </si>
  <si>
    <t>7363</t>
  </si>
  <si>
    <t>7361</t>
  </si>
  <si>
    <t xml:space="preserve">                                  Пов`язане зі змінами кадрового складу працівників, зменшено витрати на утримання  1 підопічного у зв`язку економією витрат на оплату енергоносіїв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</si>
</sst>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"/>
    <numFmt numFmtId="166" formatCode="#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166" fontId="1" fillId="0" borderId="0" xfId="0" applyNumberFormat="1" applyFont="1"/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/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U99"/>
  <sheetViews>
    <sheetView view="pageBreakPreview" topLeftCell="A72" zoomScale="70" zoomScaleNormal="90" zoomScaleSheetLayoutView="70" workbookViewId="0">
      <selection activeCell="T78" sqref="T78:X78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33" width="2.85546875" style="1" customWidth="1"/>
    <col min="34" max="34" width="2.7109375" style="1" customWidth="1"/>
    <col min="35" max="44" width="2.85546875" style="1" customWidth="1"/>
    <col min="45" max="45" width="3.85546875" style="1" customWidth="1"/>
    <col min="46" max="46" width="2.85546875" style="1" customWidth="1"/>
    <col min="47" max="47" width="0.28515625" style="1" customWidth="1"/>
    <col min="48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6.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 t="s">
        <v>237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64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64" ht="48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 t="s">
        <v>0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64" ht="36" customHeight="1">
      <c r="A19" s="3" t="s">
        <v>13</v>
      </c>
      <c r="B19" s="104" t="s">
        <v>149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3101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1010</v>
      </c>
      <c r="W19" s="175"/>
      <c r="X19" s="175"/>
      <c r="Y19" s="175"/>
      <c r="Z19" s="175"/>
      <c r="AA19" s="175"/>
      <c r="AB19" s="175"/>
      <c r="AC19" s="132" t="s">
        <v>182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64" ht="63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64" ht="24" customHeight="1">
      <c r="A21" s="23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64" ht="24" customHeight="1">
      <c r="A22" s="165" t="s">
        <v>6</v>
      </c>
      <c r="B22" s="166"/>
      <c r="C22" s="167"/>
      <c r="D22" s="168" t="s">
        <v>244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</row>
    <row r="23" spans="1:64" ht="24" customHeight="1">
      <c r="A23" s="165"/>
      <c r="B23" s="166"/>
      <c r="C23" s="167"/>
      <c r="D23" s="169" t="s">
        <v>273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64" ht="12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  <c r="BH24" s="26"/>
      <c r="BI24" s="26"/>
      <c r="BJ24" s="26"/>
      <c r="BK24" s="26"/>
      <c r="BL24" s="26"/>
    </row>
    <row r="25" spans="1:64" ht="17.25" customHeight="1">
      <c r="A25" s="23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64" ht="35.25" customHeight="1">
      <c r="A26" s="163" t="s">
        <v>270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</row>
    <row r="27" spans="1:64" ht="17.25" customHeight="1">
      <c r="A27" s="23" t="s">
        <v>248</v>
      </c>
      <c r="B27" s="164" t="s">
        <v>249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ht="17.25" customHeight="1">
      <c r="A28" s="165" t="s">
        <v>6</v>
      </c>
      <c r="B28" s="166"/>
      <c r="C28" s="167"/>
      <c r="D28" s="168" t="s">
        <v>250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</row>
    <row r="29" spans="1:64" ht="17.25" customHeight="1">
      <c r="A29" s="165"/>
      <c r="B29" s="166"/>
      <c r="C29" s="27"/>
      <c r="D29" s="169" t="s">
        <v>271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1"/>
    </row>
    <row r="31" spans="1:64" ht="15.75" customHeight="1">
      <c r="A31" s="134" t="s">
        <v>272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00" t="s">
        <v>252</v>
      </c>
      <c r="BH31" s="100"/>
      <c r="BI31" s="100"/>
      <c r="BJ31" s="100"/>
      <c r="BK31" s="100"/>
      <c r="BL31" s="100"/>
    </row>
    <row r="32" spans="1:64">
      <c r="BJ32" s="103"/>
      <c r="BK32" s="103"/>
    </row>
    <row r="33" spans="1:73" ht="48" customHeight="1">
      <c r="A33" s="113" t="s">
        <v>6</v>
      </c>
      <c r="B33" s="113"/>
      <c r="C33" s="113"/>
      <c r="D33" s="112" t="s">
        <v>185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 t="s">
        <v>183</v>
      </c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89" t="s">
        <v>3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1"/>
      <c r="BA33" s="113" t="s">
        <v>2</v>
      </c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1:73" ht="33" customHeight="1">
      <c r="A34" s="113"/>
      <c r="B34" s="113"/>
      <c r="C34" s="113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5</v>
      </c>
      <c r="W34" s="113"/>
      <c r="X34" s="113"/>
      <c r="Y34" s="113"/>
      <c r="Z34" s="113"/>
      <c r="AA34" s="113" t="s">
        <v>4</v>
      </c>
      <c r="AB34" s="113"/>
      <c r="AC34" s="113"/>
      <c r="AD34" s="113"/>
      <c r="AE34" s="113"/>
      <c r="AF34" s="113" t="s">
        <v>184</v>
      </c>
      <c r="AG34" s="113"/>
      <c r="AH34" s="113"/>
      <c r="AI34" s="113"/>
      <c r="AJ34" s="113"/>
      <c r="AK34" s="113"/>
      <c r="AL34" s="113" t="s">
        <v>5</v>
      </c>
      <c r="AM34" s="113"/>
      <c r="AN34" s="113"/>
      <c r="AO34" s="113"/>
      <c r="AP34" s="113"/>
      <c r="AQ34" s="113" t="s">
        <v>4</v>
      </c>
      <c r="AR34" s="113"/>
      <c r="AS34" s="113"/>
      <c r="AT34" s="113"/>
      <c r="AU34" s="113" t="s">
        <v>184</v>
      </c>
      <c r="AV34" s="113"/>
      <c r="AW34" s="113"/>
      <c r="AX34" s="113"/>
      <c r="AY34" s="113"/>
      <c r="AZ34" s="113"/>
      <c r="BA34" s="113" t="s">
        <v>5</v>
      </c>
      <c r="BB34" s="113"/>
      <c r="BC34" s="113"/>
      <c r="BD34" s="113"/>
      <c r="BE34" s="113" t="s">
        <v>4</v>
      </c>
      <c r="BF34" s="113"/>
      <c r="BG34" s="113"/>
      <c r="BH34" s="113"/>
      <c r="BI34" s="113" t="s">
        <v>184</v>
      </c>
      <c r="BJ34" s="113"/>
      <c r="BK34" s="113"/>
      <c r="BL34" s="113"/>
    </row>
    <row r="35" spans="1:73" ht="15.95" customHeight="1">
      <c r="A35" s="113">
        <v>1</v>
      </c>
      <c r="B35" s="113"/>
      <c r="C35" s="113"/>
      <c r="D35" s="113">
        <v>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>
        <v>3</v>
      </c>
      <c r="W35" s="113"/>
      <c r="X35" s="113"/>
      <c r="Y35" s="113"/>
      <c r="Z35" s="113"/>
      <c r="AA35" s="113">
        <v>4</v>
      </c>
      <c r="AB35" s="113"/>
      <c r="AC35" s="113"/>
      <c r="AD35" s="113"/>
      <c r="AE35" s="113"/>
      <c r="AF35" s="113">
        <v>5</v>
      </c>
      <c r="AG35" s="113"/>
      <c r="AH35" s="113"/>
      <c r="AI35" s="113"/>
      <c r="AJ35" s="113"/>
      <c r="AK35" s="113"/>
      <c r="AL35" s="113">
        <v>6</v>
      </c>
      <c r="AM35" s="113"/>
      <c r="AN35" s="113"/>
      <c r="AO35" s="113"/>
      <c r="AP35" s="113"/>
      <c r="AQ35" s="113">
        <v>6</v>
      </c>
      <c r="AR35" s="113"/>
      <c r="AS35" s="113"/>
      <c r="AT35" s="113"/>
      <c r="AU35" s="90">
        <v>6</v>
      </c>
      <c r="AV35" s="90"/>
      <c r="AW35" s="90"/>
      <c r="AX35" s="90"/>
      <c r="AY35" s="90"/>
      <c r="AZ35" s="91"/>
      <c r="BA35" s="113">
        <v>9</v>
      </c>
      <c r="BB35" s="113"/>
      <c r="BC35" s="113"/>
      <c r="BD35" s="113"/>
      <c r="BE35" s="113">
        <v>10</v>
      </c>
      <c r="BF35" s="113"/>
      <c r="BG35" s="113"/>
      <c r="BH35" s="113"/>
      <c r="BI35" s="113">
        <v>11</v>
      </c>
      <c r="BJ35" s="113"/>
      <c r="BK35" s="113"/>
      <c r="BL35" s="113"/>
    </row>
    <row r="36" spans="1:73" ht="12.75" hidden="1" customHeight="1">
      <c r="A36" s="114" t="s">
        <v>20</v>
      </c>
      <c r="B36" s="114"/>
      <c r="C36" s="114"/>
      <c r="D36" s="115" t="s">
        <v>21</v>
      </c>
      <c r="E36" s="115"/>
      <c r="F36" s="115"/>
      <c r="G36" s="115"/>
      <c r="H36" s="115" t="s">
        <v>22</v>
      </c>
      <c r="I36" s="115"/>
      <c r="J36" s="115"/>
      <c r="K36" s="115"/>
      <c r="L36" s="114" t="s">
        <v>23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6" t="s">
        <v>17</v>
      </c>
      <c r="AD36" s="116"/>
      <c r="AE36" s="116"/>
      <c r="AF36" s="116"/>
      <c r="AG36" s="116" t="s">
        <v>16</v>
      </c>
      <c r="AH36" s="116"/>
      <c r="AI36" s="116"/>
      <c r="AJ36" s="116"/>
      <c r="AK36" s="117" t="s">
        <v>24</v>
      </c>
      <c r="AL36" s="118"/>
      <c r="AM36" s="118"/>
      <c r="AN36" s="118"/>
      <c r="AO36" s="116" t="s">
        <v>18</v>
      </c>
      <c r="AP36" s="116"/>
      <c r="AQ36" s="116"/>
      <c r="AR36" s="116"/>
      <c r="AS36" s="116" t="s">
        <v>19</v>
      </c>
      <c r="AT36" s="116"/>
      <c r="AU36" s="116"/>
      <c r="AV36" s="116"/>
      <c r="AW36" s="117" t="s">
        <v>24</v>
      </c>
      <c r="AX36" s="118"/>
      <c r="AY36" s="118"/>
      <c r="AZ36" s="118"/>
      <c r="BA36" s="119" t="s">
        <v>25</v>
      </c>
      <c r="BB36" s="116"/>
      <c r="BC36" s="116"/>
      <c r="BD36" s="116"/>
      <c r="BE36" s="119" t="s">
        <v>25</v>
      </c>
      <c r="BF36" s="116"/>
      <c r="BG36" s="116"/>
      <c r="BH36" s="116"/>
      <c r="BI36" s="118" t="s">
        <v>24</v>
      </c>
      <c r="BJ36" s="118"/>
      <c r="BK36" s="118"/>
      <c r="BL36" s="118"/>
      <c r="BU36" s="1" t="s">
        <v>31</v>
      </c>
    </row>
    <row r="37" spans="1:73" ht="24.75" customHeight="1">
      <c r="A37" s="89">
        <v>1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14978118</v>
      </c>
      <c r="W37" s="87"/>
      <c r="X37" s="87"/>
      <c r="Y37" s="87"/>
      <c r="Z37" s="87"/>
      <c r="AA37" s="87">
        <v>450000</v>
      </c>
      <c r="AB37" s="87"/>
      <c r="AC37" s="87"/>
      <c r="AD37" s="87"/>
      <c r="AE37" s="87"/>
      <c r="AF37" s="87">
        <f>V37+AA37</f>
        <v>15428118</v>
      </c>
      <c r="AG37" s="87"/>
      <c r="AH37" s="87"/>
      <c r="AI37" s="87"/>
      <c r="AJ37" s="87"/>
      <c r="AK37" s="87"/>
      <c r="AL37" s="87">
        <v>14725315</v>
      </c>
      <c r="AM37" s="87"/>
      <c r="AN37" s="87"/>
      <c r="AO37" s="87"/>
      <c r="AP37" s="87"/>
      <c r="AQ37" s="95">
        <v>1382539</v>
      </c>
      <c r="AR37" s="95"/>
      <c r="AS37" s="95"/>
      <c r="AT37" s="95"/>
      <c r="AU37" s="96">
        <f>AL37+AQ37</f>
        <v>16107854</v>
      </c>
      <c r="AV37" s="97"/>
      <c r="AW37" s="97"/>
      <c r="AX37" s="97"/>
      <c r="AY37" s="97"/>
      <c r="AZ37" s="98"/>
      <c r="BA37" s="87">
        <f>AL37-V37</f>
        <v>-252803</v>
      </c>
      <c r="BB37" s="87"/>
      <c r="BC37" s="87"/>
      <c r="BD37" s="87"/>
      <c r="BE37" s="87">
        <f>AQ37-AA37</f>
        <v>932539</v>
      </c>
      <c r="BF37" s="87"/>
      <c r="BG37" s="87"/>
      <c r="BH37" s="87"/>
      <c r="BI37" s="87">
        <f t="shared" ref="BI37" si="0">BA37+BE37</f>
        <v>679736</v>
      </c>
      <c r="BJ37" s="87"/>
      <c r="BK37" s="87"/>
      <c r="BL37" s="87"/>
      <c r="BU37" s="1" t="s">
        <v>32</v>
      </c>
    </row>
    <row r="38" spans="1:73" ht="22.5" customHeight="1">
      <c r="A38" s="89" t="s">
        <v>274</v>
      </c>
      <c r="B38" s="91"/>
      <c r="C38" s="31"/>
      <c r="D38" s="92" t="s">
        <v>266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87">
        <v>1648012</v>
      </c>
      <c r="W38" s="87"/>
      <c r="X38" s="87"/>
      <c r="Y38" s="87"/>
      <c r="Z38" s="87"/>
      <c r="AA38" s="87">
        <v>500000</v>
      </c>
      <c r="AB38" s="87"/>
      <c r="AC38" s="87"/>
      <c r="AD38" s="87"/>
      <c r="AE38" s="87"/>
      <c r="AF38" s="87">
        <f t="shared" ref="AF38:AF41" si="1">V38+AA38</f>
        <v>2148012</v>
      </c>
      <c r="AG38" s="87"/>
      <c r="AH38" s="87"/>
      <c r="AI38" s="87"/>
      <c r="AJ38" s="87"/>
      <c r="AK38" s="87"/>
      <c r="AL38" s="87">
        <v>1648012</v>
      </c>
      <c r="AM38" s="87"/>
      <c r="AN38" s="87"/>
      <c r="AO38" s="87"/>
      <c r="AP38" s="87"/>
      <c r="AQ38" s="95">
        <v>589012</v>
      </c>
      <c r="AR38" s="95"/>
      <c r="AS38" s="95"/>
      <c r="AT38" s="95"/>
      <c r="AU38" s="96">
        <f t="shared" ref="AU38:AU41" si="2">AL38+AQ38</f>
        <v>2237024</v>
      </c>
      <c r="AV38" s="97"/>
      <c r="AW38" s="97"/>
      <c r="AX38" s="97"/>
      <c r="AY38" s="97"/>
      <c r="AZ38" s="98"/>
      <c r="BA38" s="87">
        <f t="shared" ref="BA38:BA41" si="3">AL38-V38</f>
        <v>0</v>
      </c>
      <c r="BB38" s="87"/>
      <c r="BC38" s="87"/>
      <c r="BD38" s="87"/>
      <c r="BE38" s="87">
        <f t="shared" ref="BE38:BE41" si="4">AQ38-AA38</f>
        <v>89012</v>
      </c>
      <c r="BF38" s="87"/>
      <c r="BG38" s="87"/>
      <c r="BH38" s="87"/>
      <c r="BI38" s="88"/>
      <c r="BJ38" s="88"/>
      <c r="BK38" s="88"/>
      <c r="BL38" s="88"/>
    </row>
    <row r="39" spans="1:73" ht="35.25" customHeight="1">
      <c r="A39" s="89" t="s">
        <v>275</v>
      </c>
      <c r="B39" s="90"/>
      <c r="C39" s="91"/>
      <c r="D39" s="92" t="s">
        <v>267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87">
        <v>633070</v>
      </c>
      <c r="W39" s="87"/>
      <c r="X39" s="87"/>
      <c r="Y39" s="87"/>
      <c r="Z39" s="87"/>
      <c r="AA39" s="87">
        <v>150000</v>
      </c>
      <c r="AB39" s="87"/>
      <c r="AC39" s="87"/>
      <c r="AD39" s="87"/>
      <c r="AE39" s="87"/>
      <c r="AF39" s="87">
        <f t="shared" si="1"/>
        <v>783070</v>
      </c>
      <c r="AG39" s="87"/>
      <c r="AH39" s="87"/>
      <c r="AI39" s="87"/>
      <c r="AJ39" s="87"/>
      <c r="AK39" s="87"/>
      <c r="AL39" s="87">
        <v>633070</v>
      </c>
      <c r="AM39" s="87"/>
      <c r="AN39" s="87"/>
      <c r="AO39" s="87"/>
      <c r="AP39" s="87"/>
      <c r="AQ39" s="95">
        <v>119785</v>
      </c>
      <c r="AR39" s="95"/>
      <c r="AS39" s="95"/>
      <c r="AT39" s="95"/>
      <c r="AU39" s="96">
        <f t="shared" si="2"/>
        <v>752855</v>
      </c>
      <c r="AV39" s="97"/>
      <c r="AW39" s="97"/>
      <c r="AX39" s="97"/>
      <c r="AY39" s="97"/>
      <c r="AZ39" s="98"/>
      <c r="BA39" s="87">
        <f t="shared" si="3"/>
        <v>0</v>
      </c>
      <c r="BB39" s="87"/>
      <c r="BC39" s="87"/>
      <c r="BD39" s="87"/>
      <c r="BE39" s="87">
        <f t="shared" si="4"/>
        <v>-30215</v>
      </c>
      <c r="BF39" s="87"/>
      <c r="BG39" s="87"/>
      <c r="BH39" s="87"/>
      <c r="BI39" s="88"/>
      <c r="BJ39" s="88"/>
      <c r="BK39" s="88"/>
      <c r="BL39" s="88"/>
    </row>
    <row r="40" spans="1:73" ht="25.5" customHeight="1">
      <c r="A40" s="89" t="s">
        <v>243</v>
      </c>
      <c r="B40" s="90"/>
      <c r="C40" s="91"/>
      <c r="D40" s="92" t="s">
        <v>458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88"/>
      <c r="W40" s="88"/>
      <c r="X40" s="88"/>
      <c r="Y40" s="88"/>
      <c r="Z40" s="88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8"/>
      <c r="AM40" s="88"/>
      <c r="AN40" s="88"/>
      <c r="AO40" s="88"/>
      <c r="AP40" s="88"/>
      <c r="AQ40" s="95">
        <v>999692</v>
      </c>
      <c r="AR40" s="95"/>
      <c r="AS40" s="95"/>
      <c r="AT40" s="95"/>
      <c r="AU40" s="96">
        <f t="shared" ref="AU40" si="5">AL40+AQ40</f>
        <v>999692</v>
      </c>
      <c r="AV40" s="97"/>
      <c r="AW40" s="97"/>
      <c r="AX40" s="97"/>
      <c r="AY40" s="97"/>
      <c r="AZ40" s="98"/>
      <c r="BA40" s="87">
        <f t="shared" ref="BA40" si="6">AL40-V40</f>
        <v>0</v>
      </c>
      <c r="BB40" s="87"/>
      <c r="BC40" s="87"/>
      <c r="BD40" s="87"/>
      <c r="BE40" s="87">
        <f t="shared" ref="BE40" si="7">AQ40-AA40</f>
        <v>999692</v>
      </c>
      <c r="BF40" s="87"/>
      <c r="BG40" s="87"/>
      <c r="BH40" s="87"/>
      <c r="BI40" s="88"/>
      <c r="BJ40" s="88"/>
      <c r="BK40" s="88"/>
      <c r="BL40" s="88"/>
    </row>
    <row r="41" spans="1:73" ht="24" customHeight="1">
      <c r="A41" s="89" t="s">
        <v>245</v>
      </c>
      <c r="B41" s="90"/>
      <c r="C41" s="91"/>
      <c r="D41" s="92" t="s">
        <v>268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88"/>
      <c r="W41" s="88"/>
      <c r="X41" s="88"/>
      <c r="Y41" s="88"/>
      <c r="Z41" s="88"/>
      <c r="AA41" s="87">
        <v>520000</v>
      </c>
      <c r="AB41" s="87"/>
      <c r="AC41" s="87"/>
      <c r="AD41" s="87"/>
      <c r="AE41" s="87"/>
      <c r="AF41" s="87">
        <f t="shared" si="1"/>
        <v>520000</v>
      </c>
      <c r="AG41" s="87"/>
      <c r="AH41" s="87"/>
      <c r="AI41" s="87"/>
      <c r="AJ41" s="87"/>
      <c r="AK41" s="87"/>
      <c r="AL41" s="88"/>
      <c r="AM41" s="88"/>
      <c r="AN41" s="88"/>
      <c r="AO41" s="88"/>
      <c r="AP41" s="88"/>
      <c r="AQ41" s="95">
        <v>886175</v>
      </c>
      <c r="AR41" s="95"/>
      <c r="AS41" s="95"/>
      <c r="AT41" s="95"/>
      <c r="AU41" s="96">
        <f t="shared" si="2"/>
        <v>886175</v>
      </c>
      <c r="AV41" s="97"/>
      <c r="AW41" s="97"/>
      <c r="AX41" s="97"/>
      <c r="AY41" s="97"/>
      <c r="AZ41" s="98"/>
      <c r="BA41" s="87">
        <f t="shared" si="3"/>
        <v>0</v>
      </c>
      <c r="BB41" s="87"/>
      <c r="BC41" s="87"/>
      <c r="BD41" s="87"/>
      <c r="BE41" s="87">
        <f t="shared" si="4"/>
        <v>366175</v>
      </c>
      <c r="BF41" s="87"/>
      <c r="BG41" s="87"/>
      <c r="BH41" s="87"/>
      <c r="BI41" s="88"/>
      <c r="BJ41" s="88"/>
      <c r="BK41" s="88"/>
      <c r="BL41" s="88"/>
    </row>
    <row r="42" spans="1:73" ht="15.75">
      <c r="A42" s="123"/>
      <c r="B42" s="123"/>
      <c r="C42" s="123"/>
      <c r="D42" s="135" t="s">
        <v>35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87">
        <f>SUM(V37:Z41)</f>
        <v>17259200</v>
      </c>
      <c r="W42" s="87"/>
      <c r="X42" s="87"/>
      <c r="Y42" s="87"/>
      <c r="Z42" s="87"/>
      <c r="AA42" s="87">
        <f>SUM(AA37:AE41)</f>
        <v>1620000</v>
      </c>
      <c r="AB42" s="87"/>
      <c r="AC42" s="87"/>
      <c r="AD42" s="87"/>
      <c r="AE42" s="87"/>
      <c r="AF42" s="87">
        <f>V42+AA42</f>
        <v>18879200</v>
      </c>
      <c r="AG42" s="87"/>
      <c r="AH42" s="87"/>
      <c r="AI42" s="87"/>
      <c r="AJ42" s="87"/>
      <c r="AK42" s="87"/>
      <c r="AL42" s="87">
        <f t="shared" ref="AL42" si="8">SUM(AL37:AP41)</f>
        <v>17006397</v>
      </c>
      <c r="AM42" s="87"/>
      <c r="AN42" s="87"/>
      <c r="AO42" s="87"/>
      <c r="AP42" s="87"/>
      <c r="AQ42" s="87">
        <f>SUM(AQ37:AT41)</f>
        <v>3977203</v>
      </c>
      <c r="AR42" s="87"/>
      <c r="AS42" s="87"/>
      <c r="AT42" s="87"/>
      <c r="AU42" s="87"/>
      <c r="AV42" s="87">
        <f>AU37+AU38+AU39+AU41</f>
        <v>19983908</v>
      </c>
      <c r="AW42" s="87"/>
      <c r="AX42" s="87"/>
      <c r="AY42" s="87"/>
      <c r="AZ42" s="87"/>
      <c r="BA42" s="87">
        <f>AL42-V42</f>
        <v>-252803</v>
      </c>
      <c r="BB42" s="87"/>
      <c r="BC42" s="87"/>
      <c r="BD42" s="87"/>
      <c r="BE42" s="87">
        <f>AQ42-AA42</f>
        <v>2357203</v>
      </c>
      <c r="BF42" s="87"/>
      <c r="BG42" s="87"/>
      <c r="BH42" s="87"/>
      <c r="BI42" s="87">
        <f t="shared" ref="BI42" si="9">BA42+BE42</f>
        <v>2104400</v>
      </c>
      <c r="BJ42" s="87"/>
      <c r="BK42" s="87"/>
      <c r="BL42" s="87"/>
    </row>
    <row r="43" spans="1:73" ht="26.25" customHeight="1">
      <c r="A43" s="120" t="s">
        <v>441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5" spans="1:73" ht="15.75" customHeight="1">
      <c r="A45" s="134" t="s">
        <v>253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00" t="s">
        <v>252</v>
      </c>
      <c r="BI45" s="100"/>
      <c r="BJ45" s="100"/>
      <c r="BK45" s="100"/>
      <c r="BL45" s="100"/>
    </row>
    <row r="46" spans="1:73" ht="1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</row>
    <row r="47" spans="1:73" ht="39.950000000000003" customHeight="1">
      <c r="A47" s="113" t="s">
        <v>187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 t="s">
        <v>183</v>
      </c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 t="s">
        <v>3</v>
      </c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 t="s">
        <v>2</v>
      </c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</row>
    <row r="48" spans="1:73" ht="31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 t="s">
        <v>5</v>
      </c>
      <c r="R48" s="113"/>
      <c r="S48" s="113"/>
      <c r="T48" s="113"/>
      <c r="U48" s="113"/>
      <c r="V48" s="113" t="s">
        <v>4</v>
      </c>
      <c r="W48" s="113"/>
      <c r="X48" s="113"/>
      <c r="Y48" s="113"/>
      <c r="Z48" s="113"/>
      <c r="AA48" s="113" t="s">
        <v>184</v>
      </c>
      <c r="AB48" s="113"/>
      <c r="AC48" s="113"/>
      <c r="AD48" s="113"/>
      <c r="AE48" s="113"/>
      <c r="AF48" s="113"/>
      <c r="AG48" s="113" t="s">
        <v>5</v>
      </c>
      <c r="AH48" s="113"/>
      <c r="AI48" s="113"/>
      <c r="AJ48" s="113"/>
      <c r="AK48" s="113"/>
      <c r="AL48" s="113" t="s">
        <v>4</v>
      </c>
      <c r="AM48" s="113"/>
      <c r="AN48" s="113"/>
      <c r="AO48" s="113"/>
      <c r="AP48" s="113"/>
      <c r="AQ48" s="113" t="s">
        <v>184</v>
      </c>
      <c r="AR48" s="113"/>
      <c r="AS48" s="113"/>
      <c r="AT48" s="113"/>
      <c r="AU48" s="113"/>
      <c r="AV48" s="113"/>
      <c r="AW48" s="113" t="s">
        <v>5</v>
      </c>
      <c r="AX48" s="113"/>
      <c r="AY48" s="113"/>
      <c r="AZ48" s="113"/>
      <c r="BA48" s="113"/>
      <c r="BB48" s="113" t="s">
        <v>4</v>
      </c>
      <c r="BC48" s="113"/>
      <c r="BD48" s="113"/>
      <c r="BE48" s="113"/>
      <c r="BF48" s="113"/>
      <c r="BG48" s="113" t="s">
        <v>184</v>
      </c>
      <c r="BH48" s="113"/>
      <c r="BI48" s="113"/>
      <c r="BJ48" s="113"/>
      <c r="BK48" s="113"/>
      <c r="BL48" s="113"/>
    </row>
    <row r="49" spans="1:73" ht="15.95" customHeight="1">
      <c r="A49" s="113">
        <v>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>
        <v>2</v>
      </c>
      <c r="R49" s="113"/>
      <c r="S49" s="113"/>
      <c r="T49" s="113"/>
      <c r="U49" s="113"/>
      <c r="V49" s="113">
        <v>3</v>
      </c>
      <c r="W49" s="113"/>
      <c r="X49" s="113"/>
      <c r="Y49" s="113"/>
      <c r="Z49" s="113"/>
      <c r="AA49" s="113">
        <v>4</v>
      </c>
      <c r="AB49" s="113"/>
      <c r="AC49" s="113"/>
      <c r="AD49" s="113"/>
      <c r="AE49" s="113"/>
      <c r="AF49" s="113"/>
      <c r="AG49" s="113">
        <v>5</v>
      </c>
      <c r="AH49" s="113"/>
      <c r="AI49" s="113"/>
      <c r="AJ49" s="113"/>
      <c r="AK49" s="113"/>
      <c r="AL49" s="113">
        <v>6</v>
      </c>
      <c r="AM49" s="113"/>
      <c r="AN49" s="113"/>
      <c r="AO49" s="113"/>
      <c r="AP49" s="113"/>
      <c r="AQ49" s="113">
        <v>7</v>
      </c>
      <c r="AR49" s="113"/>
      <c r="AS49" s="113"/>
      <c r="AT49" s="113"/>
      <c r="AU49" s="113"/>
      <c r="AV49" s="113"/>
      <c r="AW49" s="113">
        <v>8</v>
      </c>
      <c r="AX49" s="113"/>
      <c r="AY49" s="113"/>
      <c r="AZ49" s="113"/>
      <c r="BA49" s="113"/>
      <c r="BB49" s="113">
        <v>9</v>
      </c>
      <c r="BC49" s="113"/>
      <c r="BD49" s="113"/>
      <c r="BE49" s="113"/>
      <c r="BF49" s="113"/>
      <c r="BG49" s="113">
        <v>10</v>
      </c>
      <c r="BH49" s="113"/>
      <c r="BI49" s="113"/>
      <c r="BJ49" s="113"/>
      <c r="BK49" s="113"/>
      <c r="BL49" s="113"/>
    </row>
    <row r="50" spans="1:73" hidden="1">
      <c r="A50" s="114" t="s">
        <v>23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6" t="s">
        <v>17</v>
      </c>
      <c r="R50" s="116"/>
      <c r="S50" s="116"/>
      <c r="T50" s="116"/>
      <c r="U50" s="116"/>
      <c r="V50" s="116" t="s">
        <v>16</v>
      </c>
      <c r="W50" s="116"/>
      <c r="X50" s="116"/>
      <c r="Y50" s="116"/>
      <c r="Z50" s="116"/>
      <c r="AA50" s="117" t="s">
        <v>26</v>
      </c>
      <c r="AB50" s="118"/>
      <c r="AC50" s="118"/>
      <c r="AD50" s="118"/>
      <c r="AE50" s="118"/>
      <c r="AF50" s="118"/>
      <c r="AG50" s="116" t="s">
        <v>18</v>
      </c>
      <c r="AH50" s="116"/>
      <c r="AI50" s="116"/>
      <c r="AJ50" s="116"/>
      <c r="AK50" s="116"/>
      <c r="AL50" s="116" t="s">
        <v>19</v>
      </c>
      <c r="AM50" s="116"/>
      <c r="AN50" s="116"/>
      <c r="AO50" s="116"/>
      <c r="AP50" s="116"/>
      <c r="AQ50" s="117" t="s">
        <v>26</v>
      </c>
      <c r="AR50" s="118"/>
      <c r="AS50" s="118"/>
      <c r="AT50" s="118"/>
      <c r="AU50" s="118"/>
      <c r="AV50" s="118"/>
      <c r="AW50" s="119" t="s">
        <v>27</v>
      </c>
      <c r="AX50" s="116"/>
      <c r="AY50" s="116"/>
      <c r="AZ50" s="116"/>
      <c r="BA50" s="116"/>
      <c r="BB50" s="119" t="s">
        <v>27</v>
      </c>
      <c r="BC50" s="116"/>
      <c r="BD50" s="116"/>
      <c r="BE50" s="116"/>
      <c r="BF50" s="116"/>
      <c r="BG50" s="118" t="s">
        <v>26</v>
      </c>
      <c r="BH50" s="118"/>
      <c r="BI50" s="118"/>
      <c r="BJ50" s="118"/>
      <c r="BK50" s="118"/>
      <c r="BL50" s="118"/>
      <c r="BU50" s="1" t="s">
        <v>33</v>
      </c>
    </row>
    <row r="51" spans="1:73" s="5" customFormat="1" ht="15.75" customHeight="1">
      <c r="A51" s="125" t="s">
        <v>35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>
        <f>Q51+V51</f>
        <v>0</v>
      </c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>
        <f>AG51+AL51</f>
        <v>0</v>
      </c>
      <c r="AR51" s="128"/>
      <c r="AS51" s="128"/>
      <c r="AT51" s="128"/>
      <c r="AU51" s="128"/>
      <c r="AV51" s="128"/>
      <c r="AW51" s="128">
        <f>AG51-Q51</f>
        <v>0</v>
      </c>
      <c r="AX51" s="128"/>
      <c r="AY51" s="128"/>
      <c r="AZ51" s="128"/>
      <c r="BA51" s="128"/>
      <c r="BB51" s="128">
        <f>AL51-V51</f>
        <v>0</v>
      </c>
      <c r="BC51" s="128"/>
      <c r="BD51" s="128"/>
      <c r="BE51" s="128"/>
      <c r="BF51" s="128"/>
      <c r="BG51" s="128">
        <f>AW51+BB51</f>
        <v>0</v>
      </c>
      <c r="BH51" s="128"/>
      <c r="BI51" s="128"/>
      <c r="BJ51" s="128"/>
      <c r="BK51" s="128"/>
      <c r="BL51" s="128"/>
      <c r="BU51" s="5" t="s">
        <v>34</v>
      </c>
    </row>
    <row r="52" spans="1:73" s="5" customFormat="1" ht="15.75" customHeight="1">
      <c r="A52" s="136" t="s">
        <v>188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</row>
    <row r="54" spans="1:73" ht="15.75" customHeight="1">
      <c r="A54" s="134" t="s">
        <v>254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</row>
    <row r="56" spans="1:73" ht="44.25" customHeight="1">
      <c r="A56" s="113" t="s">
        <v>10</v>
      </c>
      <c r="B56" s="113"/>
      <c r="C56" s="89" t="s">
        <v>9</v>
      </c>
      <c r="D56" s="90"/>
      <c r="E56" s="90"/>
      <c r="F56" s="90"/>
      <c r="G56" s="90"/>
      <c r="H56" s="90"/>
      <c r="I56" s="90"/>
      <c r="J56" s="90"/>
      <c r="K56" s="90"/>
      <c r="L56" s="113" t="s">
        <v>8</v>
      </c>
      <c r="M56" s="113"/>
      <c r="N56" s="113"/>
      <c r="O56" s="89" t="s">
        <v>7</v>
      </c>
      <c r="P56" s="90"/>
      <c r="Q56" s="90"/>
      <c r="R56" s="90"/>
      <c r="S56" s="91"/>
      <c r="T56" s="113" t="s">
        <v>183</v>
      </c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 t="s">
        <v>431</v>
      </c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 t="s">
        <v>2</v>
      </c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</row>
    <row r="57" spans="1:73" ht="33" customHeight="1">
      <c r="A57" s="89"/>
      <c r="B57" s="91"/>
      <c r="C57" s="7"/>
      <c r="D57" s="90"/>
      <c r="E57" s="90"/>
      <c r="F57" s="90"/>
      <c r="G57" s="90"/>
      <c r="H57" s="90"/>
      <c r="I57" s="90"/>
      <c r="J57" s="90"/>
      <c r="K57" s="91"/>
      <c r="L57" s="89"/>
      <c r="M57" s="90"/>
      <c r="N57" s="91"/>
      <c r="O57" s="89"/>
      <c r="P57" s="90"/>
      <c r="Q57" s="90"/>
      <c r="R57" s="90"/>
      <c r="S57" s="91"/>
      <c r="T57" s="113" t="s">
        <v>5</v>
      </c>
      <c r="U57" s="113"/>
      <c r="V57" s="113"/>
      <c r="W57" s="113"/>
      <c r="X57" s="113"/>
      <c r="Y57" s="113" t="s">
        <v>4</v>
      </c>
      <c r="Z57" s="113"/>
      <c r="AA57" s="113"/>
      <c r="AB57" s="113"/>
      <c r="AC57" s="113"/>
      <c r="AD57" s="113" t="s">
        <v>184</v>
      </c>
      <c r="AE57" s="113"/>
      <c r="AF57" s="113"/>
      <c r="AG57" s="113"/>
      <c r="AH57" s="113"/>
      <c r="AI57" s="113"/>
      <c r="AJ57" s="113" t="s">
        <v>5</v>
      </c>
      <c r="AK57" s="113"/>
      <c r="AL57" s="113"/>
      <c r="AM57" s="113"/>
      <c r="AN57" s="113"/>
      <c r="AO57" s="113" t="s">
        <v>4</v>
      </c>
      <c r="AP57" s="113"/>
      <c r="AQ57" s="113"/>
      <c r="AR57" s="113"/>
      <c r="AS57" s="113"/>
      <c r="AT57" s="113" t="s">
        <v>184</v>
      </c>
      <c r="AU57" s="113"/>
      <c r="AV57" s="113"/>
      <c r="AW57" s="113"/>
      <c r="AX57" s="113"/>
      <c r="AY57" s="113"/>
      <c r="AZ57" s="113" t="s">
        <v>5</v>
      </c>
      <c r="BA57" s="113"/>
      <c r="BB57" s="113"/>
      <c r="BC57" s="113"/>
      <c r="BD57" s="113"/>
      <c r="BE57" s="113" t="s">
        <v>4</v>
      </c>
      <c r="BF57" s="113"/>
      <c r="BG57" s="113"/>
      <c r="BH57" s="113"/>
      <c r="BI57" s="113"/>
      <c r="BJ57" s="113" t="s">
        <v>184</v>
      </c>
      <c r="BK57" s="113"/>
      <c r="BL57" s="113"/>
      <c r="BM57" s="113"/>
      <c r="BN57" s="113"/>
    </row>
    <row r="58" spans="1:73" ht="22.5" customHeight="1">
      <c r="A58" s="89">
        <v>1</v>
      </c>
      <c r="B58" s="91"/>
      <c r="C58" s="7">
        <v>2</v>
      </c>
      <c r="D58" s="90">
        <v>2</v>
      </c>
      <c r="E58" s="90"/>
      <c r="F58" s="90"/>
      <c r="G58" s="90"/>
      <c r="H58" s="90"/>
      <c r="I58" s="90"/>
      <c r="J58" s="90"/>
      <c r="K58" s="91"/>
      <c r="L58" s="89">
        <v>3</v>
      </c>
      <c r="M58" s="90"/>
      <c r="N58" s="91"/>
      <c r="O58" s="89">
        <v>4</v>
      </c>
      <c r="P58" s="90"/>
      <c r="Q58" s="90"/>
      <c r="R58" s="90"/>
      <c r="S58" s="91"/>
      <c r="T58" s="113">
        <v>5</v>
      </c>
      <c r="U58" s="113"/>
      <c r="V58" s="113"/>
      <c r="W58" s="113"/>
      <c r="X58" s="113"/>
      <c r="Y58" s="113">
        <v>6</v>
      </c>
      <c r="Z58" s="113"/>
      <c r="AA58" s="113"/>
      <c r="AB58" s="113"/>
      <c r="AC58" s="113"/>
      <c r="AD58" s="113">
        <v>7</v>
      </c>
      <c r="AE58" s="113"/>
      <c r="AF58" s="113"/>
      <c r="AG58" s="113"/>
      <c r="AH58" s="113"/>
      <c r="AI58" s="113"/>
      <c r="AJ58" s="113">
        <v>8</v>
      </c>
      <c r="AK58" s="113"/>
      <c r="AL58" s="113"/>
      <c r="AM58" s="113"/>
      <c r="AN58" s="113"/>
      <c r="AO58" s="113">
        <v>9</v>
      </c>
      <c r="AP58" s="113"/>
      <c r="AQ58" s="113"/>
      <c r="AR58" s="113"/>
      <c r="AS58" s="113"/>
      <c r="AT58" s="113">
        <v>10</v>
      </c>
      <c r="AU58" s="113"/>
      <c r="AV58" s="113"/>
      <c r="AW58" s="113"/>
      <c r="AX58" s="113"/>
      <c r="AY58" s="113"/>
      <c r="AZ58" s="113">
        <v>11</v>
      </c>
      <c r="BA58" s="113"/>
      <c r="BB58" s="113"/>
      <c r="BC58" s="113"/>
      <c r="BD58" s="113"/>
      <c r="BE58" s="113">
        <v>12</v>
      </c>
      <c r="BF58" s="113"/>
      <c r="BG58" s="113"/>
      <c r="BH58" s="113"/>
      <c r="BI58" s="113"/>
      <c r="BJ58" s="113">
        <v>13</v>
      </c>
      <c r="BK58" s="113"/>
      <c r="BL58" s="113"/>
      <c r="BM58" s="113"/>
      <c r="BN58" s="113"/>
    </row>
    <row r="59" spans="1:73" ht="22.5" customHeight="1">
      <c r="A59" s="89">
        <v>1</v>
      </c>
      <c r="B59" s="91"/>
      <c r="C59" s="7"/>
      <c r="D59" s="137" t="s">
        <v>38</v>
      </c>
      <c r="E59" s="137"/>
      <c r="F59" s="137"/>
      <c r="G59" s="137"/>
      <c r="H59" s="137"/>
      <c r="I59" s="137"/>
      <c r="J59" s="137"/>
      <c r="K59" s="138"/>
      <c r="L59" s="89"/>
      <c r="M59" s="90"/>
      <c r="N59" s="91"/>
      <c r="O59" s="89"/>
      <c r="P59" s="90"/>
      <c r="Q59" s="90"/>
      <c r="R59" s="90"/>
      <c r="S59" s="91"/>
      <c r="T59" s="89"/>
      <c r="U59" s="90"/>
      <c r="V59" s="90"/>
      <c r="W59" s="90"/>
      <c r="X59" s="91"/>
      <c r="Y59" s="89"/>
      <c r="Z59" s="90"/>
      <c r="AA59" s="90"/>
      <c r="AB59" s="90"/>
      <c r="AC59" s="91"/>
      <c r="AD59" s="89"/>
      <c r="AE59" s="90"/>
      <c r="AF59" s="90"/>
      <c r="AG59" s="90"/>
      <c r="AH59" s="90"/>
      <c r="AI59" s="91"/>
      <c r="AJ59" s="89"/>
      <c r="AK59" s="90"/>
      <c r="AL59" s="90"/>
      <c r="AM59" s="90"/>
      <c r="AN59" s="91"/>
      <c r="AO59" s="89"/>
      <c r="AP59" s="90"/>
      <c r="AQ59" s="90"/>
      <c r="AR59" s="90"/>
      <c r="AS59" s="91"/>
      <c r="AT59" s="89"/>
      <c r="AU59" s="90"/>
      <c r="AV59" s="90"/>
      <c r="AW59" s="90"/>
      <c r="AX59" s="90"/>
      <c r="AY59" s="91"/>
      <c r="AZ59" s="89"/>
      <c r="BA59" s="90"/>
      <c r="BB59" s="90"/>
      <c r="BC59" s="90"/>
      <c r="BD59" s="91"/>
      <c r="BE59" s="89"/>
      <c r="BF59" s="90"/>
      <c r="BG59" s="90"/>
      <c r="BH59" s="90"/>
      <c r="BI59" s="91"/>
      <c r="BJ59" s="113"/>
      <c r="BK59" s="113"/>
      <c r="BL59" s="113"/>
      <c r="BM59" s="113"/>
      <c r="BN59" s="113"/>
    </row>
    <row r="60" spans="1:73" ht="47.25" customHeight="1">
      <c r="A60" s="89"/>
      <c r="B60" s="91"/>
      <c r="C60" s="120" t="s">
        <v>191</v>
      </c>
      <c r="D60" s="121"/>
      <c r="E60" s="121"/>
      <c r="F60" s="121"/>
      <c r="G60" s="121"/>
      <c r="H60" s="121"/>
      <c r="I60" s="121"/>
      <c r="J60" s="121"/>
      <c r="K60" s="122"/>
      <c r="L60" s="89" t="s">
        <v>37</v>
      </c>
      <c r="M60" s="90"/>
      <c r="N60" s="91"/>
      <c r="O60" s="89" t="s">
        <v>45</v>
      </c>
      <c r="P60" s="90"/>
      <c r="Q60" s="90"/>
      <c r="R60" s="90"/>
      <c r="S60" s="91"/>
      <c r="T60" s="89">
        <v>1</v>
      </c>
      <c r="U60" s="90"/>
      <c r="V60" s="90"/>
      <c r="W60" s="90"/>
      <c r="X60" s="91"/>
      <c r="Y60" s="89"/>
      <c r="Z60" s="90"/>
      <c r="AA60" s="90"/>
      <c r="AB60" s="90"/>
      <c r="AC60" s="91"/>
      <c r="AD60" s="89">
        <v>1</v>
      </c>
      <c r="AE60" s="90"/>
      <c r="AF60" s="90"/>
      <c r="AG60" s="90"/>
      <c r="AH60" s="90"/>
      <c r="AI60" s="91"/>
      <c r="AJ60" s="89">
        <v>1</v>
      </c>
      <c r="AK60" s="90"/>
      <c r="AL60" s="90"/>
      <c r="AM60" s="90"/>
      <c r="AN60" s="91"/>
      <c r="AO60" s="89"/>
      <c r="AP60" s="90"/>
      <c r="AQ60" s="90"/>
      <c r="AR60" s="90"/>
      <c r="AS60" s="91"/>
      <c r="AT60" s="89">
        <v>1</v>
      </c>
      <c r="AU60" s="90"/>
      <c r="AV60" s="90"/>
      <c r="AW60" s="90"/>
      <c r="AX60" s="90"/>
      <c r="AY60" s="91"/>
      <c r="AZ60" s="89">
        <v>0</v>
      </c>
      <c r="BA60" s="90"/>
      <c r="BB60" s="90"/>
      <c r="BC60" s="90"/>
      <c r="BD60" s="91"/>
      <c r="BE60" s="89"/>
      <c r="BF60" s="90"/>
      <c r="BG60" s="90"/>
      <c r="BH60" s="90"/>
      <c r="BI60" s="91"/>
      <c r="BJ60" s="113">
        <v>0</v>
      </c>
      <c r="BK60" s="113"/>
      <c r="BL60" s="113"/>
      <c r="BM60" s="113"/>
      <c r="BN60" s="113"/>
    </row>
    <row r="61" spans="1:73" ht="30" customHeight="1">
      <c r="A61" s="89"/>
      <c r="B61" s="91"/>
      <c r="C61" s="120" t="s">
        <v>75</v>
      </c>
      <c r="D61" s="121"/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151" t="s">
        <v>52</v>
      </c>
      <c r="P61" s="152"/>
      <c r="Q61" s="152"/>
      <c r="R61" s="152"/>
      <c r="S61" s="153"/>
      <c r="T61" s="139">
        <f>T63+T64+T65+T66+T67+T68</f>
        <v>113.5</v>
      </c>
      <c r="U61" s="140"/>
      <c r="V61" s="140"/>
      <c r="W61" s="140"/>
      <c r="X61" s="141"/>
      <c r="Y61" s="89"/>
      <c r="Z61" s="90"/>
      <c r="AA61" s="90"/>
      <c r="AB61" s="90"/>
      <c r="AC61" s="91"/>
      <c r="AD61" s="139">
        <v>113.5</v>
      </c>
      <c r="AE61" s="90"/>
      <c r="AF61" s="90"/>
      <c r="AG61" s="90"/>
      <c r="AH61" s="90"/>
      <c r="AI61" s="91"/>
      <c r="AJ61" s="139">
        <f>AJ63+AJ64+AJ65+AJ66+AJ67+AJ68</f>
        <v>107.25</v>
      </c>
      <c r="AK61" s="140"/>
      <c r="AL61" s="140"/>
      <c r="AM61" s="140"/>
      <c r="AN61" s="141"/>
      <c r="AO61" s="89"/>
      <c r="AP61" s="90"/>
      <c r="AQ61" s="90"/>
      <c r="AR61" s="90"/>
      <c r="AS61" s="91"/>
      <c r="AT61" s="89">
        <v>107.25</v>
      </c>
      <c r="AU61" s="90"/>
      <c r="AV61" s="90"/>
      <c r="AW61" s="90"/>
      <c r="AX61" s="90"/>
      <c r="AY61" s="91"/>
      <c r="AZ61" s="139">
        <f>AZ63+AZ64+AZ65+AZ66+AZ67+AZ68</f>
        <v>-6.25</v>
      </c>
      <c r="BA61" s="140"/>
      <c r="BB61" s="140"/>
      <c r="BC61" s="140"/>
      <c r="BD61" s="141"/>
      <c r="BE61" s="89"/>
      <c r="BF61" s="90"/>
      <c r="BG61" s="90"/>
      <c r="BH61" s="90"/>
      <c r="BI61" s="91"/>
      <c r="BJ61" s="139">
        <f>BJ63+BJ64+BJ65+BJ66+BJ67+BJ68</f>
        <v>-6.25</v>
      </c>
      <c r="BK61" s="140"/>
      <c r="BL61" s="140"/>
      <c r="BM61" s="140"/>
      <c r="BN61" s="141"/>
    </row>
    <row r="62" spans="1:73" ht="23.25" customHeight="1">
      <c r="A62" s="89"/>
      <c r="B62" s="91"/>
      <c r="C62" s="120" t="s">
        <v>192</v>
      </c>
      <c r="D62" s="121"/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154"/>
      <c r="P62" s="155"/>
      <c r="Q62" s="155"/>
      <c r="R62" s="155"/>
      <c r="S62" s="156"/>
      <c r="T62" s="89"/>
      <c r="U62" s="90"/>
      <c r="V62" s="90"/>
      <c r="W62" s="90"/>
      <c r="X62" s="91"/>
      <c r="Y62" s="89"/>
      <c r="Z62" s="90"/>
      <c r="AA62" s="90"/>
      <c r="AB62" s="90"/>
      <c r="AC62" s="91"/>
      <c r="AD62" s="89"/>
      <c r="AE62" s="90"/>
      <c r="AF62" s="90"/>
      <c r="AG62" s="90"/>
      <c r="AH62" s="90"/>
      <c r="AI62" s="91"/>
      <c r="AJ62" s="89"/>
      <c r="AK62" s="90"/>
      <c r="AL62" s="90"/>
      <c r="AM62" s="90"/>
      <c r="AN62" s="91"/>
      <c r="AO62" s="89"/>
      <c r="AP62" s="90"/>
      <c r="AQ62" s="90"/>
      <c r="AR62" s="90"/>
      <c r="AS62" s="91"/>
      <c r="AT62" s="89"/>
      <c r="AU62" s="90"/>
      <c r="AV62" s="90"/>
      <c r="AW62" s="90"/>
      <c r="AX62" s="90"/>
      <c r="AY62" s="91"/>
      <c r="AZ62" s="89"/>
      <c r="BA62" s="90"/>
      <c r="BB62" s="90"/>
      <c r="BC62" s="90"/>
      <c r="BD62" s="91"/>
      <c r="BE62" s="89"/>
      <c r="BF62" s="90"/>
      <c r="BG62" s="90"/>
      <c r="BH62" s="90"/>
      <c r="BI62" s="91"/>
      <c r="BJ62" s="113"/>
      <c r="BK62" s="113"/>
      <c r="BL62" s="113"/>
      <c r="BM62" s="113"/>
      <c r="BN62" s="113"/>
    </row>
    <row r="63" spans="1:73" ht="23.25" customHeight="1">
      <c r="A63" s="89"/>
      <c r="B63" s="91"/>
      <c r="C63" s="120" t="s">
        <v>46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154"/>
      <c r="P63" s="155"/>
      <c r="Q63" s="155"/>
      <c r="R63" s="155"/>
      <c r="S63" s="156"/>
      <c r="T63" s="89">
        <v>1.5</v>
      </c>
      <c r="U63" s="90"/>
      <c r="V63" s="90"/>
      <c r="W63" s="90"/>
      <c r="X63" s="91"/>
      <c r="Y63" s="89"/>
      <c r="Z63" s="90"/>
      <c r="AA63" s="90"/>
      <c r="AB63" s="90"/>
      <c r="AC63" s="91"/>
      <c r="AD63" s="145">
        <f t="shared" ref="AD63:AD68" si="10">T63+Y63</f>
        <v>1.5</v>
      </c>
      <c r="AE63" s="146"/>
      <c r="AF63" s="146"/>
      <c r="AG63" s="146"/>
      <c r="AH63" s="146"/>
      <c r="AI63" s="147"/>
      <c r="AJ63" s="139">
        <v>0.75</v>
      </c>
      <c r="AK63" s="140"/>
      <c r="AL63" s="140"/>
      <c r="AM63" s="140"/>
      <c r="AN63" s="141"/>
      <c r="AO63" s="89"/>
      <c r="AP63" s="90"/>
      <c r="AQ63" s="90"/>
      <c r="AR63" s="90"/>
      <c r="AS63" s="91"/>
      <c r="AT63" s="139">
        <f>AJ63+AO63</f>
        <v>0.75</v>
      </c>
      <c r="AU63" s="90"/>
      <c r="AV63" s="90"/>
      <c r="AW63" s="90"/>
      <c r="AX63" s="90"/>
      <c r="AY63" s="91"/>
      <c r="AZ63" s="139">
        <f>AJ63-T63</f>
        <v>-0.75</v>
      </c>
      <c r="BA63" s="90"/>
      <c r="BB63" s="90"/>
      <c r="BC63" s="90"/>
      <c r="BD63" s="91"/>
      <c r="BE63" s="89"/>
      <c r="BF63" s="90"/>
      <c r="BG63" s="90"/>
      <c r="BH63" s="90"/>
      <c r="BI63" s="91"/>
      <c r="BJ63" s="139">
        <f>AT63-AD63</f>
        <v>-0.75</v>
      </c>
      <c r="BK63" s="90"/>
      <c r="BL63" s="90"/>
      <c r="BM63" s="90"/>
      <c r="BN63" s="91"/>
    </row>
    <row r="64" spans="1:73" ht="23.25" customHeight="1">
      <c r="A64" s="89"/>
      <c r="B64" s="91"/>
      <c r="C64" s="120" t="s">
        <v>47</v>
      </c>
      <c r="D64" s="121"/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154"/>
      <c r="P64" s="155"/>
      <c r="Q64" s="155"/>
      <c r="R64" s="155"/>
      <c r="S64" s="156"/>
      <c r="T64" s="89">
        <v>12</v>
      </c>
      <c r="U64" s="90"/>
      <c r="V64" s="90"/>
      <c r="W64" s="90"/>
      <c r="X64" s="91"/>
      <c r="Y64" s="89"/>
      <c r="Z64" s="90"/>
      <c r="AA64" s="90"/>
      <c r="AB64" s="90"/>
      <c r="AC64" s="91"/>
      <c r="AD64" s="142">
        <f t="shared" si="10"/>
        <v>12</v>
      </c>
      <c r="AE64" s="143"/>
      <c r="AF64" s="143"/>
      <c r="AG64" s="143"/>
      <c r="AH64" s="143"/>
      <c r="AI64" s="144"/>
      <c r="AJ64" s="139">
        <v>11.5</v>
      </c>
      <c r="AK64" s="140"/>
      <c r="AL64" s="140"/>
      <c r="AM64" s="140"/>
      <c r="AN64" s="141"/>
      <c r="AO64" s="89"/>
      <c r="AP64" s="90"/>
      <c r="AQ64" s="90"/>
      <c r="AR64" s="90"/>
      <c r="AS64" s="91"/>
      <c r="AT64" s="139">
        <f t="shared" ref="AT64:AT68" si="11">AJ64+AO64</f>
        <v>11.5</v>
      </c>
      <c r="AU64" s="90"/>
      <c r="AV64" s="90"/>
      <c r="AW64" s="90"/>
      <c r="AX64" s="90"/>
      <c r="AY64" s="91"/>
      <c r="AZ64" s="139">
        <f t="shared" ref="AZ64:AZ68" si="12">AJ64-T64</f>
        <v>-0.5</v>
      </c>
      <c r="BA64" s="90"/>
      <c r="BB64" s="90"/>
      <c r="BC64" s="90"/>
      <c r="BD64" s="91"/>
      <c r="BE64" s="89"/>
      <c r="BF64" s="90"/>
      <c r="BG64" s="90"/>
      <c r="BH64" s="90"/>
      <c r="BI64" s="91"/>
      <c r="BJ64" s="139">
        <f t="shared" ref="BJ64:BJ68" si="13">AT64-AD64</f>
        <v>-0.5</v>
      </c>
      <c r="BK64" s="90"/>
      <c r="BL64" s="90"/>
      <c r="BM64" s="90"/>
      <c r="BN64" s="91"/>
    </row>
    <row r="65" spans="1:66" ht="32.25" customHeight="1">
      <c r="A65" s="89"/>
      <c r="B65" s="91"/>
      <c r="C65" s="120" t="s">
        <v>48</v>
      </c>
      <c r="D65" s="121"/>
      <c r="E65" s="121"/>
      <c r="F65" s="121"/>
      <c r="G65" s="121"/>
      <c r="H65" s="121"/>
      <c r="I65" s="121"/>
      <c r="J65" s="121"/>
      <c r="K65" s="122"/>
      <c r="L65" s="89" t="s">
        <v>37</v>
      </c>
      <c r="M65" s="90"/>
      <c r="N65" s="91"/>
      <c r="O65" s="154"/>
      <c r="P65" s="155"/>
      <c r="Q65" s="155"/>
      <c r="R65" s="155"/>
      <c r="S65" s="156"/>
      <c r="T65" s="89">
        <v>17</v>
      </c>
      <c r="U65" s="90"/>
      <c r="V65" s="90"/>
      <c r="W65" s="90"/>
      <c r="X65" s="91"/>
      <c r="Y65" s="89"/>
      <c r="Z65" s="90"/>
      <c r="AA65" s="90"/>
      <c r="AB65" s="90"/>
      <c r="AC65" s="91"/>
      <c r="AD65" s="142">
        <f t="shared" si="10"/>
        <v>17</v>
      </c>
      <c r="AE65" s="143"/>
      <c r="AF65" s="143"/>
      <c r="AG65" s="143"/>
      <c r="AH65" s="143"/>
      <c r="AI65" s="144"/>
      <c r="AJ65" s="139">
        <v>16</v>
      </c>
      <c r="AK65" s="140"/>
      <c r="AL65" s="140"/>
      <c r="AM65" s="140"/>
      <c r="AN65" s="141"/>
      <c r="AO65" s="89"/>
      <c r="AP65" s="90"/>
      <c r="AQ65" s="90"/>
      <c r="AR65" s="90"/>
      <c r="AS65" s="91"/>
      <c r="AT65" s="139">
        <f t="shared" si="11"/>
        <v>16</v>
      </c>
      <c r="AU65" s="90"/>
      <c r="AV65" s="90"/>
      <c r="AW65" s="90"/>
      <c r="AX65" s="90"/>
      <c r="AY65" s="91"/>
      <c r="AZ65" s="139">
        <f t="shared" si="12"/>
        <v>-1</v>
      </c>
      <c r="BA65" s="90"/>
      <c r="BB65" s="90"/>
      <c r="BC65" s="90"/>
      <c r="BD65" s="91"/>
      <c r="BE65" s="89"/>
      <c r="BF65" s="90"/>
      <c r="BG65" s="90"/>
      <c r="BH65" s="90"/>
      <c r="BI65" s="91"/>
      <c r="BJ65" s="139">
        <f t="shared" si="13"/>
        <v>-1</v>
      </c>
      <c r="BK65" s="90"/>
      <c r="BL65" s="90"/>
      <c r="BM65" s="90"/>
      <c r="BN65" s="91"/>
    </row>
    <row r="66" spans="1:66" ht="33.75" customHeight="1">
      <c r="A66" s="89"/>
      <c r="B66" s="91"/>
      <c r="C66" s="120" t="s">
        <v>49</v>
      </c>
      <c r="D66" s="121"/>
      <c r="E66" s="121"/>
      <c r="F66" s="121"/>
      <c r="G66" s="121"/>
      <c r="H66" s="121"/>
      <c r="I66" s="121"/>
      <c r="J66" s="121"/>
      <c r="K66" s="122"/>
      <c r="L66" s="89" t="s">
        <v>37</v>
      </c>
      <c r="M66" s="90"/>
      <c r="N66" s="91"/>
      <c r="O66" s="154"/>
      <c r="P66" s="155"/>
      <c r="Q66" s="155"/>
      <c r="R66" s="155"/>
      <c r="S66" s="156"/>
      <c r="T66" s="89">
        <v>41.5</v>
      </c>
      <c r="U66" s="90"/>
      <c r="V66" s="90"/>
      <c r="W66" s="90"/>
      <c r="X66" s="91"/>
      <c r="Y66" s="89"/>
      <c r="Z66" s="90"/>
      <c r="AA66" s="90"/>
      <c r="AB66" s="90"/>
      <c r="AC66" s="91"/>
      <c r="AD66" s="145">
        <f t="shared" si="10"/>
        <v>41.5</v>
      </c>
      <c r="AE66" s="146"/>
      <c r="AF66" s="146"/>
      <c r="AG66" s="146"/>
      <c r="AH66" s="146"/>
      <c r="AI66" s="147"/>
      <c r="AJ66" s="139">
        <v>41.5</v>
      </c>
      <c r="AK66" s="140"/>
      <c r="AL66" s="140"/>
      <c r="AM66" s="140"/>
      <c r="AN66" s="141"/>
      <c r="AO66" s="89"/>
      <c r="AP66" s="90"/>
      <c r="AQ66" s="90"/>
      <c r="AR66" s="90"/>
      <c r="AS66" s="91"/>
      <c r="AT66" s="139">
        <f t="shared" si="11"/>
        <v>41.5</v>
      </c>
      <c r="AU66" s="90"/>
      <c r="AV66" s="90"/>
      <c r="AW66" s="90"/>
      <c r="AX66" s="90"/>
      <c r="AY66" s="91"/>
      <c r="AZ66" s="139">
        <f t="shared" si="12"/>
        <v>0</v>
      </c>
      <c r="BA66" s="90"/>
      <c r="BB66" s="90"/>
      <c r="BC66" s="90"/>
      <c r="BD66" s="91"/>
      <c r="BE66" s="89"/>
      <c r="BF66" s="90"/>
      <c r="BG66" s="90"/>
      <c r="BH66" s="90"/>
      <c r="BI66" s="91"/>
      <c r="BJ66" s="139">
        <f t="shared" si="13"/>
        <v>0</v>
      </c>
      <c r="BK66" s="90"/>
      <c r="BL66" s="90"/>
      <c r="BM66" s="90"/>
      <c r="BN66" s="91"/>
    </row>
    <row r="67" spans="1:66" ht="24" customHeight="1">
      <c r="A67" s="89"/>
      <c r="B67" s="91"/>
      <c r="C67" s="120" t="s">
        <v>292</v>
      </c>
      <c r="D67" s="121"/>
      <c r="E67" s="121"/>
      <c r="F67" s="121"/>
      <c r="G67" s="121"/>
      <c r="H67" s="121"/>
      <c r="I67" s="121"/>
      <c r="J67" s="121"/>
      <c r="K67" s="122"/>
      <c r="L67" s="89" t="s">
        <v>37</v>
      </c>
      <c r="M67" s="90"/>
      <c r="N67" s="91"/>
      <c r="O67" s="154"/>
      <c r="P67" s="155"/>
      <c r="Q67" s="155"/>
      <c r="R67" s="155"/>
      <c r="S67" s="156"/>
      <c r="T67" s="89">
        <v>17.25</v>
      </c>
      <c r="U67" s="90"/>
      <c r="V67" s="90"/>
      <c r="W67" s="90"/>
      <c r="X67" s="91"/>
      <c r="Y67" s="89"/>
      <c r="Z67" s="90"/>
      <c r="AA67" s="90"/>
      <c r="AB67" s="90"/>
      <c r="AC67" s="91"/>
      <c r="AD67" s="139">
        <f t="shared" si="10"/>
        <v>17.25</v>
      </c>
      <c r="AE67" s="90"/>
      <c r="AF67" s="90"/>
      <c r="AG67" s="90"/>
      <c r="AH67" s="90"/>
      <c r="AI67" s="91"/>
      <c r="AJ67" s="139">
        <v>16</v>
      </c>
      <c r="AK67" s="140"/>
      <c r="AL67" s="140"/>
      <c r="AM67" s="140"/>
      <c r="AN67" s="141"/>
      <c r="AO67" s="89"/>
      <c r="AP67" s="90"/>
      <c r="AQ67" s="90"/>
      <c r="AR67" s="90"/>
      <c r="AS67" s="91"/>
      <c r="AT67" s="139">
        <f t="shared" si="11"/>
        <v>16</v>
      </c>
      <c r="AU67" s="90"/>
      <c r="AV67" s="90"/>
      <c r="AW67" s="90"/>
      <c r="AX67" s="90"/>
      <c r="AY67" s="91"/>
      <c r="AZ67" s="139">
        <f t="shared" si="12"/>
        <v>-1.25</v>
      </c>
      <c r="BA67" s="90"/>
      <c r="BB67" s="90"/>
      <c r="BC67" s="90"/>
      <c r="BD67" s="91"/>
      <c r="BE67" s="89"/>
      <c r="BF67" s="90"/>
      <c r="BG67" s="90"/>
      <c r="BH67" s="90"/>
      <c r="BI67" s="91"/>
      <c r="BJ67" s="139">
        <f t="shared" si="13"/>
        <v>-1.25</v>
      </c>
      <c r="BK67" s="90"/>
      <c r="BL67" s="90"/>
      <c r="BM67" s="90"/>
      <c r="BN67" s="91"/>
    </row>
    <row r="68" spans="1:66" ht="24" customHeight="1">
      <c r="A68" s="89"/>
      <c r="B68" s="91"/>
      <c r="C68" s="120" t="s">
        <v>293</v>
      </c>
      <c r="D68" s="121"/>
      <c r="E68" s="121"/>
      <c r="F68" s="121"/>
      <c r="G68" s="121"/>
      <c r="H68" s="121"/>
      <c r="I68" s="121"/>
      <c r="J68" s="121"/>
      <c r="K68" s="122"/>
      <c r="L68" s="89" t="s">
        <v>37</v>
      </c>
      <c r="M68" s="90"/>
      <c r="N68" s="91"/>
      <c r="O68" s="157"/>
      <c r="P68" s="158"/>
      <c r="Q68" s="158"/>
      <c r="R68" s="158"/>
      <c r="S68" s="159"/>
      <c r="T68" s="89">
        <v>24.25</v>
      </c>
      <c r="U68" s="90"/>
      <c r="V68" s="90"/>
      <c r="W68" s="90"/>
      <c r="X68" s="91"/>
      <c r="Y68" s="89"/>
      <c r="Z68" s="90"/>
      <c r="AA68" s="90"/>
      <c r="AB68" s="90"/>
      <c r="AC68" s="91"/>
      <c r="AD68" s="139">
        <f t="shared" si="10"/>
        <v>24.25</v>
      </c>
      <c r="AE68" s="90"/>
      <c r="AF68" s="90"/>
      <c r="AG68" s="90"/>
      <c r="AH68" s="90"/>
      <c r="AI68" s="91"/>
      <c r="AJ68" s="139">
        <v>21.5</v>
      </c>
      <c r="AK68" s="140"/>
      <c r="AL68" s="140"/>
      <c r="AM68" s="140"/>
      <c r="AN68" s="141"/>
      <c r="AO68" s="89"/>
      <c r="AP68" s="90"/>
      <c r="AQ68" s="90"/>
      <c r="AR68" s="90"/>
      <c r="AS68" s="91"/>
      <c r="AT68" s="139">
        <f t="shared" si="11"/>
        <v>21.5</v>
      </c>
      <c r="AU68" s="90"/>
      <c r="AV68" s="90"/>
      <c r="AW68" s="90"/>
      <c r="AX68" s="90"/>
      <c r="AY68" s="91"/>
      <c r="AZ68" s="139">
        <f t="shared" si="12"/>
        <v>-2.75</v>
      </c>
      <c r="BA68" s="90"/>
      <c r="BB68" s="90"/>
      <c r="BC68" s="90"/>
      <c r="BD68" s="91"/>
      <c r="BE68" s="89"/>
      <c r="BF68" s="90"/>
      <c r="BG68" s="90"/>
      <c r="BH68" s="90"/>
      <c r="BI68" s="91"/>
      <c r="BJ68" s="139">
        <f t="shared" si="13"/>
        <v>-2.75</v>
      </c>
      <c r="BK68" s="90"/>
      <c r="BL68" s="90"/>
      <c r="BM68" s="90"/>
      <c r="BN68" s="91"/>
    </row>
    <row r="69" spans="1:66" ht="24" customHeight="1">
      <c r="A69" s="120" t="s">
        <v>193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2"/>
    </row>
    <row r="70" spans="1:66" ht="24" customHeight="1">
      <c r="A70" s="89">
        <v>2</v>
      </c>
      <c r="B70" s="91"/>
      <c r="C70" s="7"/>
      <c r="D70" s="137" t="s">
        <v>36</v>
      </c>
      <c r="E70" s="137"/>
      <c r="F70" s="137"/>
      <c r="G70" s="137"/>
      <c r="H70" s="137"/>
      <c r="I70" s="137"/>
      <c r="J70" s="137"/>
      <c r="K70" s="138"/>
      <c r="L70" s="89"/>
      <c r="M70" s="90"/>
      <c r="N70" s="91"/>
      <c r="O70" s="89"/>
      <c r="P70" s="90"/>
      <c r="Q70" s="90"/>
      <c r="R70" s="90"/>
      <c r="S70" s="91"/>
      <c r="T70" s="89"/>
      <c r="U70" s="90"/>
      <c r="V70" s="90"/>
      <c r="W70" s="90"/>
      <c r="X70" s="91"/>
      <c r="Y70" s="89"/>
      <c r="Z70" s="90"/>
      <c r="AA70" s="90"/>
      <c r="AB70" s="90"/>
      <c r="AC70" s="91"/>
      <c r="AD70" s="89"/>
      <c r="AE70" s="90"/>
      <c r="AF70" s="90"/>
      <c r="AG70" s="90"/>
      <c r="AH70" s="90"/>
      <c r="AI70" s="91"/>
      <c r="AJ70" s="89"/>
      <c r="AK70" s="90"/>
      <c r="AL70" s="90"/>
      <c r="AM70" s="90"/>
      <c r="AN70" s="91"/>
      <c r="AO70" s="89"/>
      <c r="AP70" s="90"/>
      <c r="AQ70" s="90"/>
      <c r="AR70" s="90"/>
      <c r="AS70" s="91"/>
      <c r="AT70" s="89"/>
      <c r="AU70" s="90"/>
      <c r="AV70" s="90"/>
      <c r="AW70" s="90"/>
      <c r="AX70" s="90"/>
      <c r="AY70" s="91"/>
      <c r="AZ70" s="89"/>
      <c r="BA70" s="90"/>
      <c r="BB70" s="90"/>
      <c r="BC70" s="90"/>
      <c r="BD70" s="91"/>
      <c r="BE70" s="89"/>
      <c r="BF70" s="90"/>
      <c r="BG70" s="90"/>
      <c r="BH70" s="90"/>
      <c r="BI70" s="91"/>
      <c r="BJ70" s="113"/>
      <c r="BK70" s="113"/>
      <c r="BL70" s="113"/>
      <c r="BM70" s="113"/>
      <c r="BN70" s="113"/>
    </row>
    <row r="71" spans="1:66" ht="27.75" customHeight="1">
      <c r="A71" s="89"/>
      <c r="B71" s="91"/>
      <c r="C71" s="120" t="s">
        <v>53</v>
      </c>
      <c r="D71" s="121"/>
      <c r="E71" s="121"/>
      <c r="F71" s="121"/>
      <c r="G71" s="121"/>
      <c r="H71" s="121"/>
      <c r="I71" s="121"/>
      <c r="J71" s="121"/>
      <c r="K71" s="122"/>
      <c r="L71" s="89" t="s">
        <v>54</v>
      </c>
      <c r="M71" s="90"/>
      <c r="N71" s="91"/>
      <c r="O71" s="151" t="s">
        <v>55</v>
      </c>
      <c r="P71" s="152"/>
      <c r="Q71" s="152"/>
      <c r="R71" s="152"/>
      <c r="S71" s="153"/>
      <c r="T71" s="89">
        <v>130</v>
      </c>
      <c r="U71" s="90"/>
      <c r="V71" s="90"/>
      <c r="W71" s="90"/>
      <c r="X71" s="91"/>
      <c r="Y71" s="89"/>
      <c r="Z71" s="90"/>
      <c r="AA71" s="90"/>
      <c r="AB71" s="90"/>
      <c r="AC71" s="91"/>
      <c r="AD71" s="142">
        <f t="shared" ref="AD71:AD73" si="14">T71+Y71</f>
        <v>130</v>
      </c>
      <c r="AE71" s="143"/>
      <c r="AF71" s="143"/>
      <c r="AG71" s="143"/>
      <c r="AH71" s="143"/>
      <c r="AI71" s="144"/>
      <c r="AJ71" s="89">
        <v>130</v>
      </c>
      <c r="AK71" s="90"/>
      <c r="AL71" s="90"/>
      <c r="AM71" s="90"/>
      <c r="AN71" s="91"/>
      <c r="AO71" s="89"/>
      <c r="AP71" s="90"/>
      <c r="AQ71" s="90"/>
      <c r="AR71" s="90"/>
      <c r="AS71" s="91"/>
      <c r="AT71" s="142">
        <f>AJ71+AO71</f>
        <v>130</v>
      </c>
      <c r="AU71" s="143"/>
      <c r="AV71" s="143"/>
      <c r="AW71" s="143"/>
      <c r="AX71" s="143"/>
      <c r="AY71" s="144"/>
      <c r="AZ71" s="139">
        <f>AJ71-T71</f>
        <v>0</v>
      </c>
      <c r="BA71" s="90"/>
      <c r="BB71" s="90"/>
      <c r="BC71" s="90"/>
      <c r="BD71" s="91"/>
      <c r="BE71" s="89"/>
      <c r="BF71" s="90"/>
      <c r="BG71" s="90"/>
      <c r="BH71" s="90"/>
      <c r="BI71" s="91"/>
      <c r="BJ71" s="139">
        <f>AT71-AD71</f>
        <v>0</v>
      </c>
      <c r="BK71" s="90"/>
      <c r="BL71" s="90"/>
      <c r="BM71" s="90"/>
      <c r="BN71" s="91"/>
    </row>
    <row r="72" spans="1:66" ht="33.75" customHeight="1">
      <c r="A72" s="89"/>
      <c r="B72" s="91"/>
      <c r="C72" s="120" t="s">
        <v>56</v>
      </c>
      <c r="D72" s="121"/>
      <c r="E72" s="121"/>
      <c r="F72" s="121"/>
      <c r="G72" s="121"/>
      <c r="H72" s="121"/>
      <c r="I72" s="121"/>
      <c r="J72" s="121"/>
      <c r="K72" s="122"/>
      <c r="L72" s="89" t="s">
        <v>41</v>
      </c>
      <c r="M72" s="90"/>
      <c r="N72" s="91"/>
      <c r="O72" s="154"/>
      <c r="P72" s="155"/>
      <c r="Q72" s="155"/>
      <c r="R72" s="155"/>
      <c r="S72" s="156"/>
      <c r="T72" s="89">
        <v>113</v>
      </c>
      <c r="U72" s="90"/>
      <c r="V72" s="90"/>
      <c r="W72" s="90"/>
      <c r="X72" s="91"/>
      <c r="Y72" s="89"/>
      <c r="Z72" s="90"/>
      <c r="AA72" s="90"/>
      <c r="AB72" s="90"/>
      <c r="AC72" s="91"/>
      <c r="AD72" s="142">
        <f t="shared" si="14"/>
        <v>113</v>
      </c>
      <c r="AE72" s="143"/>
      <c r="AF72" s="143"/>
      <c r="AG72" s="143"/>
      <c r="AH72" s="143"/>
      <c r="AI72" s="144"/>
      <c r="AJ72" s="89">
        <v>102</v>
      </c>
      <c r="AK72" s="90"/>
      <c r="AL72" s="90"/>
      <c r="AM72" s="90"/>
      <c r="AN72" s="91"/>
      <c r="AO72" s="89"/>
      <c r="AP72" s="90"/>
      <c r="AQ72" s="90"/>
      <c r="AR72" s="90"/>
      <c r="AS72" s="91"/>
      <c r="AT72" s="142">
        <f t="shared" ref="AT72:AT73" si="15">AJ72+AO72</f>
        <v>102</v>
      </c>
      <c r="AU72" s="143"/>
      <c r="AV72" s="143"/>
      <c r="AW72" s="143"/>
      <c r="AX72" s="143"/>
      <c r="AY72" s="144"/>
      <c r="AZ72" s="139">
        <f t="shared" ref="AZ72:AZ73" si="16">AJ72-T72</f>
        <v>-11</v>
      </c>
      <c r="BA72" s="90"/>
      <c r="BB72" s="90"/>
      <c r="BC72" s="90"/>
      <c r="BD72" s="91"/>
      <c r="BE72" s="89"/>
      <c r="BF72" s="90"/>
      <c r="BG72" s="90"/>
      <c r="BH72" s="90"/>
      <c r="BI72" s="91"/>
      <c r="BJ72" s="139">
        <f t="shared" ref="BJ72:BJ73" si="17">AT72-AD72</f>
        <v>-11</v>
      </c>
      <c r="BK72" s="90"/>
      <c r="BL72" s="90"/>
      <c r="BM72" s="90"/>
      <c r="BN72" s="91"/>
    </row>
    <row r="73" spans="1:66" ht="36.75" customHeight="1">
      <c r="A73" s="89"/>
      <c r="B73" s="91"/>
      <c r="C73" s="120" t="s">
        <v>179</v>
      </c>
      <c r="D73" s="121"/>
      <c r="E73" s="121"/>
      <c r="F73" s="121"/>
      <c r="G73" s="121"/>
      <c r="H73" s="121"/>
      <c r="I73" s="121"/>
      <c r="J73" s="121"/>
      <c r="K73" s="122"/>
      <c r="L73" s="89" t="s">
        <v>57</v>
      </c>
      <c r="M73" s="90"/>
      <c r="N73" s="91"/>
      <c r="O73" s="157"/>
      <c r="P73" s="158"/>
      <c r="Q73" s="158"/>
      <c r="R73" s="158"/>
      <c r="S73" s="159"/>
      <c r="T73" s="89">
        <v>41.25</v>
      </c>
      <c r="U73" s="90"/>
      <c r="V73" s="90"/>
      <c r="W73" s="90"/>
      <c r="X73" s="91"/>
      <c r="Y73" s="89"/>
      <c r="Z73" s="90"/>
      <c r="AA73" s="90"/>
      <c r="AB73" s="90"/>
      <c r="AC73" s="91"/>
      <c r="AD73" s="139">
        <f t="shared" si="14"/>
        <v>41.25</v>
      </c>
      <c r="AE73" s="90"/>
      <c r="AF73" s="90"/>
      <c r="AG73" s="90"/>
      <c r="AH73" s="90"/>
      <c r="AI73" s="91"/>
      <c r="AJ73" s="89">
        <v>34.630000000000003</v>
      </c>
      <c r="AK73" s="90"/>
      <c r="AL73" s="90"/>
      <c r="AM73" s="90"/>
      <c r="AN73" s="91"/>
      <c r="AO73" s="89"/>
      <c r="AP73" s="90"/>
      <c r="AQ73" s="90"/>
      <c r="AR73" s="90"/>
      <c r="AS73" s="91"/>
      <c r="AT73" s="139">
        <f t="shared" si="15"/>
        <v>34.630000000000003</v>
      </c>
      <c r="AU73" s="90"/>
      <c r="AV73" s="90"/>
      <c r="AW73" s="90"/>
      <c r="AX73" s="90"/>
      <c r="AY73" s="91"/>
      <c r="AZ73" s="139">
        <f t="shared" si="16"/>
        <v>-6.6199999999999974</v>
      </c>
      <c r="BA73" s="90"/>
      <c r="BB73" s="90"/>
      <c r="BC73" s="90"/>
      <c r="BD73" s="91"/>
      <c r="BE73" s="89"/>
      <c r="BF73" s="90"/>
      <c r="BG73" s="90"/>
      <c r="BH73" s="90"/>
      <c r="BI73" s="91"/>
      <c r="BJ73" s="139">
        <f t="shared" si="17"/>
        <v>-6.6199999999999974</v>
      </c>
      <c r="BK73" s="90"/>
      <c r="BL73" s="90"/>
      <c r="BM73" s="90"/>
      <c r="BN73" s="91"/>
    </row>
    <row r="74" spans="1:66" ht="24" customHeight="1">
      <c r="A74" s="120" t="s">
        <v>194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2"/>
    </row>
    <row r="75" spans="1:66" ht="24" customHeight="1">
      <c r="A75" s="89">
        <v>3</v>
      </c>
      <c r="B75" s="91"/>
      <c r="C75" s="7"/>
      <c r="D75" s="137" t="s">
        <v>39</v>
      </c>
      <c r="E75" s="137"/>
      <c r="F75" s="137"/>
      <c r="G75" s="137"/>
      <c r="H75" s="137"/>
      <c r="I75" s="137"/>
      <c r="J75" s="137"/>
      <c r="K75" s="138"/>
      <c r="L75" s="89"/>
      <c r="M75" s="90"/>
      <c r="N75" s="91"/>
      <c r="O75" s="89"/>
      <c r="P75" s="90"/>
      <c r="Q75" s="90"/>
      <c r="R75" s="90"/>
      <c r="S75" s="91"/>
      <c r="T75" s="89"/>
      <c r="U75" s="90"/>
      <c r="V75" s="90"/>
      <c r="W75" s="90"/>
      <c r="X75" s="91"/>
      <c r="Y75" s="89"/>
      <c r="Z75" s="90"/>
      <c r="AA75" s="90"/>
      <c r="AB75" s="90"/>
      <c r="AC75" s="91"/>
      <c r="AD75" s="89"/>
      <c r="AE75" s="90"/>
      <c r="AF75" s="90"/>
      <c r="AG75" s="90"/>
      <c r="AH75" s="90"/>
      <c r="AI75" s="91"/>
      <c r="AJ75" s="89"/>
      <c r="AK75" s="90"/>
      <c r="AL75" s="90"/>
      <c r="AM75" s="90"/>
      <c r="AN75" s="91"/>
      <c r="AO75" s="89"/>
      <c r="AP75" s="90"/>
      <c r="AQ75" s="90"/>
      <c r="AR75" s="90"/>
      <c r="AS75" s="91"/>
      <c r="AT75" s="89"/>
      <c r="AU75" s="90"/>
      <c r="AV75" s="90"/>
      <c r="AW75" s="90"/>
      <c r="AX75" s="90"/>
      <c r="AY75" s="91"/>
      <c r="AZ75" s="89"/>
      <c r="BA75" s="90"/>
      <c r="BB75" s="90"/>
      <c r="BC75" s="90"/>
      <c r="BD75" s="91"/>
      <c r="BE75" s="89"/>
      <c r="BF75" s="90"/>
      <c r="BG75" s="90"/>
      <c r="BH75" s="90"/>
      <c r="BI75" s="91"/>
      <c r="BJ75" s="113"/>
      <c r="BK75" s="113"/>
      <c r="BL75" s="113"/>
      <c r="BM75" s="113"/>
      <c r="BN75" s="113"/>
    </row>
    <row r="76" spans="1:66" ht="49.5" customHeight="1">
      <c r="A76" s="89"/>
      <c r="B76" s="91"/>
      <c r="C76" s="120" t="s">
        <v>195</v>
      </c>
      <c r="D76" s="121"/>
      <c r="E76" s="121"/>
      <c r="F76" s="121"/>
      <c r="G76" s="121"/>
      <c r="H76" s="121"/>
      <c r="I76" s="121"/>
      <c r="J76" s="121"/>
      <c r="K76" s="122"/>
      <c r="L76" s="89" t="s">
        <v>60</v>
      </c>
      <c r="M76" s="90"/>
      <c r="N76" s="91"/>
      <c r="O76" s="151" t="s">
        <v>40</v>
      </c>
      <c r="P76" s="152"/>
      <c r="Q76" s="152"/>
      <c r="R76" s="152"/>
      <c r="S76" s="153"/>
      <c r="T76" s="142">
        <f>V42/T72</f>
        <v>152736.2831858407</v>
      </c>
      <c r="U76" s="143"/>
      <c r="V76" s="143"/>
      <c r="W76" s="143"/>
      <c r="X76" s="144"/>
      <c r="Y76" s="142">
        <f>AA42/T72</f>
        <v>14336.283185840708</v>
      </c>
      <c r="Z76" s="143"/>
      <c r="AA76" s="143"/>
      <c r="AB76" s="143"/>
      <c r="AC76" s="144"/>
      <c r="AD76" s="142">
        <f>AF42/AD72</f>
        <v>167072.5663716814</v>
      </c>
      <c r="AE76" s="143"/>
      <c r="AF76" s="143"/>
      <c r="AG76" s="143"/>
      <c r="AH76" s="143"/>
      <c r="AI76" s="144"/>
      <c r="AJ76" s="142">
        <f>AL42/AJ72</f>
        <v>166729.38235294117</v>
      </c>
      <c r="AK76" s="143"/>
      <c r="AL76" s="143"/>
      <c r="AM76" s="143"/>
      <c r="AN76" s="144"/>
      <c r="AO76" s="160">
        <f>AQ42/AJ72</f>
        <v>38992.186274509804</v>
      </c>
      <c r="AP76" s="161"/>
      <c r="AQ76" s="161"/>
      <c r="AR76" s="161"/>
      <c r="AS76" s="162"/>
      <c r="AT76" s="142">
        <v>161781.3982300885</v>
      </c>
      <c r="AU76" s="143"/>
      <c r="AV76" s="143"/>
      <c r="AW76" s="143"/>
      <c r="AX76" s="143"/>
      <c r="AY76" s="144"/>
      <c r="AZ76" s="142">
        <f>AJ76-T76</f>
        <v>13993.099167100474</v>
      </c>
      <c r="BA76" s="143"/>
      <c r="BB76" s="143"/>
      <c r="BC76" s="143"/>
      <c r="BD76" s="144"/>
      <c r="BE76" s="142">
        <f>AO76-Y76</f>
        <v>24655.903088669096</v>
      </c>
      <c r="BF76" s="143"/>
      <c r="BG76" s="143"/>
      <c r="BH76" s="143"/>
      <c r="BI76" s="144"/>
      <c r="BJ76" s="142">
        <f>AT76-AD76</f>
        <v>-5291.1681415929052</v>
      </c>
      <c r="BK76" s="143"/>
      <c r="BL76" s="143"/>
      <c r="BM76" s="143"/>
      <c r="BN76" s="144"/>
    </row>
    <row r="77" spans="1:66" ht="80.25" customHeight="1">
      <c r="A77" s="89"/>
      <c r="B77" s="91"/>
      <c r="C77" s="120" t="s">
        <v>58</v>
      </c>
      <c r="D77" s="121"/>
      <c r="E77" s="121"/>
      <c r="F77" s="121"/>
      <c r="G77" s="121"/>
      <c r="H77" s="121"/>
      <c r="I77" s="121"/>
      <c r="J77" s="121"/>
      <c r="K77" s="122"/>
      <c r="L77" s="89" t="s">
        <v>41</v>
      </c>
      <c r="M77" s="90"/>
      <c r="N77" s="91"/>
      <c r="O77" s="157"/>
      <c r="P77" s="158"/>
      <c r="Q77" s="158"/>
      <c r="R77" s="158"/>
      <c r="S77" s="159"/>
      <c r="T77" s="142">
        <v>1</v>
      </c>
      <c r="U77" s="143"/>
      <c r="V77" s="143"/>
      <c r="W77" s="143"/>
      <c r="X77" s="144"/>
      <c r="Y77" s="142"/>
      <c r="Z77" s="143"/>
      <c r="AA77" s="143"/>
      <c r="AB77" s="143"/>
      <c r="AC77" s="144"/>
      <c r="AD77" s="142">
        <v>1</v>
      </c>
      <c r="AE77" s="143"/>
      <c r="AF77" s="143"/>
      <c r="AG77" s="143"/>
      <c r="AH77" s="143"/>
      <c r="AI77" s="144"/>
      <c r="AJ77" s="142">
        <f>AJ71/AJ61</f>
        <v>1.2121212121212122</v>
      </c>
      <c r="AK77" s="143"/>
      <c r="AL77" s="143"/>
      <c r="AM77" s="143"/>
      <c r="AN77" s="144"/>
      <c r="AO77" s="89"/>
      <c r="AP77" s="90"/>
      <c r="AQ77" s="90"/>
      <c r="AR77" s="90"/>
      <c r="AS77" s="91"/>
      <c r="AT77" s="142">
        <f>AJ77+AO77</f>
        <v>1.2121212121212122</v>
      </c>
      <c r="AU77" s="90"/>
      <c r="AV77" s="90"/>
      <c r="AW77" s="90"/>
      <c r="AX77" s="90"/>
      <c r="AY77" s="91"/>
      <c r="AZ77" s="89">
        <v>0</v>
      </c>
      <c r="BA77" s="90"/>
      <c r="BB77" s="90"/>
      <c r="BC77" s="90"/>
      <c r="BD77" s="91"/>
      <c r="BE77" s="89"/>
      <c r="BF77" s="90"/>
      <c r="BG77" s="90"/>
      <c r="BH77" s="90"/>
      <c r="BI77" s="91"/>
      <c r="BJ77" s="113">
        <v>0</v>
      </c>
      <c r="BK77" s="113"/>
      <c r="BL77" s="113"/>
      <c r="BM77" s="113"/>
      <c r="BN77" s="113"/>
    </row>
    <row r="78" spans="1:66" ht="33.75" customHeight="1">
      <c r="A78" s="89"/>
      <c r="B78" s="91"/>
      <c r="C78" s="120" t="s">
        <v>59</v>
      </c>
      <c r="D78" s="121"/>
      <c r="E78" s="121"/>
      <c r="F78" s="121"/>
      <c r="G78" s="121"/>
      <c r="H78" s="121"/>
      <c r="I78" s="121"/>
      <c r="J78" s="121"/>
      <c r="K78" s="122"/>
      <c r="L78" s="89"/>
      <c r="M78" s="90"/>
      <c r="N78" s="91"/>
      <c r="O78" s="89"/>
      <c r="P78" s="90"/>
      <c r="Q78" s="90"/>
      <c r="R78" s="90"/>
      <c r="S78" s="91"/>
      <c r="T78" s="89"/>
      <c r="U78" s="90"/>
      <c r="V78" s="90"/>
      <c r="W78" s="90"/>
      <c r="X78" s="91"/>
      <c r="Y78" s="89"/>
      <c r="Z78" s="90"/>
      <c r="AA78" s="90"/>
      <c r="AB78" s="90"/>
      <c r="AC78" s="91"/>
      <c r="AD78" s="89"/>
      <c r="AE78" s="90"/>
      <c r="AF78" s="90"/>
      <c r="AG78" s="90"/>
      <c r="AH78" s="90"/>
      <c r="AI78" s="91"/>
      <c r="AJ78" s="89"/>
      <c r="AK78" s="90"/>
      <c r="AL78" s="90"/>
      <c r="AM78" s="90"/>
      <c r="AN78" s="91"/>
      <c r="AO78" s="89"/>
      <c r="AP78" s="90"/>
      <c r="AQ78" s="90"/>
      <c r="AR78" s="90"/>
      <c r="AS78" s="91"/>
      <c r="AT78" s="89"/>
      <c r="AU78" s="90"/>
      <c r="AV78" s="90"/>
      <c r="AW78" s="90"/>
      <c r="AX78" s="90"/>
      <c r="AY78" s="91"/>
      <c r="AZ78" s="89"/>
      <c r="BA78" s="90"/>
      <c r="BB78" s="90"/>
      <c r="BC78" s="90"/>
      <c r="BD78" s="91"/>
      <c r="BE78" s="89"/>
      <c r="BF78" s="90"/>
      <c r="BG78" s="90"/>
      <c r="BH78" s="90"/>
      <c r="BI78" s="91"/>
      <c r="BJ78" s="113"/>
      <c r="BK78" s="113"/>
      <c r="BL78" s="113"/>
      <c r="BM78" s="113"/>
      <c r="BN78" s="113"/>
    </row>
    <row r="79" spans="1:66" ht="24" customHeight="1">
      <c r="A79" s="89"/>
      <c r="B79" s="91"/>
      <c r="C79" s="120" t="s">
        <v>46</v>
      </c>
      <c r="D79" s="121"/>
      <c r="E79" s="121"/>
      <c r="F79" s="121"/>
      <c r="G79" s="121"/>
      <c r="H79" s="121"/>
      <c r="I79" s="121"/>
      <c r="J79" s="121"/>
      <c r="K79" s="122"/>
      <c r="L79" s="89" t="s">
        <v>41</v>
      </c>
      <c r="M79" s="90"/>
      <c r="N79" s="91"/>
      <c r="O79" s="113" t="s">
        <v>40</v>
      </c>
      <c r="P79" s="113"/>
      <c r="Q79" s="113"/>
      <c r="R79" s="113"/>
      <c r="S79" s="113"/>
      <c r="T79" s="142">
        <f>T72/T63</f>
        <v>75.333333333333329</v>
      </c>
      <c r="U79" s="143"/>
      <c r="V79" s="143"/>
      <c r="W79" s="143"/>
      <c r="X79" s="144"/>
      <c r="Y79" s="89"/>
      <c r="Z79" s="90"/>
      <c r="AA79" s="90"/>
      <c r="AB79" s="90"/>
      <c r="AC79" s="91"/>
      <c r="AD79" s="142">
        <v>75.333333333333329</v>
      </c>
      <c r="AE79" s="143"/>
      <c r="AF79" s="143"/>
      <c r="AG79" s="143"/>
      <c r="AH79" s="143"/>
      <c r="AI79" s="144"/>
      <c r="AJ79" s="142">
        <f>AJ72/AJ63</f>
        <v>136</v>
      </c>
      <c r="AK79" s="143"/>
      <c r="AL79" s="143"/>
      <c r="AM79" s="143"/>
      <c r="AN79" s="144"/>
      <c r="AO79" s="89"/>
      <c r="AP79" s="90"/>
      <c r="AQ79" s="90"/>
      <c r="AR79" s="90"/>
      <c r="AS79" s="91"/>
      <c r="AT79" s="89">
        <v>136</v>
      </c>
      <c r="AU79" s="90"/>
      <c r="AV79" s="90"/>
      <c r="AW79" s="90"/>
      <c r="AX79" s="90"/>
      <c r="AY79" s="91"/>
      <c r="AZ79" s="142">
        <f>AT79-AD79</f>
        <v>60.666666666666671</v>
      </c>
      <c r="BA79" s="90"/>
      <c r="BB79" s="90"/>
      <c r="BC79" s="90"/>
      <c r="BD79" s="91"/>
      <c r="BE79" s="89"/>
      <c r="BF79" s="90"/>
      <c r="BG79" s="90"/>
      <c r="BH79" s="90"/>
      <c r="BI79" s="91"/>
      <c r="BJ79" s="113">
        <v>13</v>
      </c>
      <c r="BK79" s="113"/>
      <c r="BL79" s="113"/>
      <c r="BM79" s="113"/>
      <c r="BN79" s="113"/>
    </row>
    <row r="80" spans="1:66" ht="24" customHeight="1">
      <c r="A80" s="89"/>
      <c r="B80" s="91"/>
      <c r="C80" s="120" t="s">
        <v>47</v>
      </c>
      <c r="D80" s="121"/>
      <c r="E80" s="121"/>
      <c r="F80" s="121"/>
      <c r="G80" s="121"/>
      <c r="H80" s="121"/>
      <c r="I80" s="121"/>
      <c r="J80" s="121"/>
      <c r="K80" s="122"/>
      <c r="L80" s="89" t="s">
        <v>41</v>
      </c>
      <c r="M80" s="90"/>
      <c r="N80" s="91"/>
      <c r="O80" s="113"/>
      <c r="P80" s="113"/>
      <c r="Q80" s="113"/>
      <c r="R80" s="113"/>
      <c r="S80" s="113"/>
      <c r="T80" s="142">
        <f>T72/T64</f>
        <v>9.4166666666666661</v>
      </c>
      <c r="U80" s="143"/>
      <c r="V80" s="143"/>
      <c r="W80" s="143"/>
      <c r="X80" s="144"/>
      <c r="Y80" s="89"/>
      <c r="Z80" s="90"/>
      <c r="AA80" s="90"/>
      <c r="AB80" s="90"/>
      <c r="AC80" s="91"/>
      <c r="AD80" s="89">
        <v>9</v>
      </c>
      <c r="AE80" s="90"/>
      <c r="AF80" s="90"/>
      <c r="AG80" s="90"/>
      <c r="AH80" s="90"/>
      <c r="AI80" s="91"/>
      <c r="AJ80" s="142">
        <f>AJ72/AJ64</f>
        <v>8.8695652173913047</v>
      </c>
      <c r="AK80" s="143"/>
      <c r="AL80" s="143"/>
      <c r="AM80" s="143"/>
      <c r="AN80" s="144"/>
      <c r="AO80" s="89"/>
      <c r="AP80" s="90"/>
      <c r="AQ80" s="90"/>
      <c r="AR80" s="90"/>
      <c r="AS80" s="91"/>
      <c r="AT80" s="89">
        <v>9</v>
      </c>
      <c r="AU80" s="90"/>
      <c r="AV80" s="90"/>
      <c r="AW80" s="90"/>
      <c r="AX80" s="90"/>
      <c r="AY80" s="91"/>
      <c r="AZ80" s="142">
        <f>AT80-AD80</f>
        <v>0</v>
      </c>
      <c r="BA80" s="90"/>
      <c r="BB80" s="90"/>
      <c r="BC80" s="90"/>
      <c r="BD80" s="91"/>
      <c r="BE80" s="89"/>
      <c r="BF80" s="90"/>
      <c r="BG80" s="90"/>
      <c r="BH80" s="90"/>
      <c r="BI80" s="91"/>
      <c r="BJ80" s="142">
        <f>BD80-AN80</f>
        <v>0</v>
      </c>
      <c r="BK80" s="90"/>
      <c r="BL80" s="90"/>
      <c r="BM80" s="90"/>
      <c r="BN80" s="91"/>
    </row>
    <row r="81" spans="1:66" ht="33.75" customHeight="1">
      <c r="A81" s="89"/>
      <c r="B81" s="91"/>
      <c r="C81" s="120" t="s">
        <v>48</v>
      </c>
      <c r="D81" s="121"/>
      <c r="E81" s="121"/>
      <c r="F81" s="121"/>
      <c r="G81" s="121"/>
      <c r="H81" s="121"/>
      <c r="I81" s="121"/>
      <c r="J81" s="121"/>
      <c r="K81" s="122"/>
      <c r="L81" s="89" t="s">
        <v>41</v>
      </c>
      <c r="M81" s="90"/>
      <c r="N81" s="91"/>
      <c r="O81" s="113"/>
      <c r="P81" s="113"/>
      <c r="Q81" s="113"/>
      <c r="R81" s="113"/>
      <c r="S81" s="113"/>
      <c r="T81" s="142">
        <f>T72/T65</f>
        <v>6.6470588235294121</v>
      </c>
      <c r="U81" s="143"/>
      <c r="V81" s="143"/>
      <c r="W81" s="143"/>
      <c r="X81" s="144"/>
      <c r="Y81" s="89"/>
      <c r="Z81" s="90"/>
      <c r="AA81" s="90"/>
      <c r="AB81" s="90"/>
      <c r="AC81" s="91"/>
      <c r="AD81" s="89">
        <v>7</v>
      </c>
      <c r="AE81" s="90"/>
      <c r="AF81" s="90"/>
      <c r="AG81" s="90"/>
      <c r="AH81" s="90"/>
      <c r="AI81" s="91"/>
      <c r="AJ81" s="142">
        <f>AJ72/AJ65</f>
        <v>6.375</v>
      </c>
      <c r="AK81" s="143"/>
      <c r="AL81" s="143"/>
      <c r="AM81" s="143"/>
      <c r="AN81" s="144"/>
      <c r="AO81" s="89"/>
      <c r="AP81" s="90"/>
      <c r="AQ81" s="90"/>
      <c r="AR81" s="90"/>
      <c r="AS81" s="91"/>
      <c r="AT81" s="142">
        <v>6.375</v>
      </c>
      <c r="AU81" s="143"/>
      <c r="AV81" s="143"/>
      <c r="AW81" s="143"/>
      <c r="AX81" s="143"/>
      <c r="AY81" s="144"/>
      <c r="AZ81" s="142">
        <f t="shared" ref="AZ81:AZ84" si="18">AT81-AD81</f>
        <v>-0.625</v>
      </c>
      <c r="BA81" s="90"/>
      <c r="BB81" s="90"/>
      <c r="BC81" s="90"/>
      <c r="BD81" s="91"/>
      <c r="BE81" s="89"/>
      <c r="BF81" s="90"/>
      <c r="BG81" s="90"/>
      <c r="BH81" s="90"/>
      <c r="BI81" s="91"/>
      <c r="BJ81" s="142">
        <v>-1</v>
      </c>
      <c r="BK81" s="90"/>
      <c r="BL81" s="90"/>
      <c r="BM81" s="90"/>
      <c r="BN81" s="91"/>
    </row>
    <row r="82" spans="1:66" ht="30.75" customHeight="1">
      <c r="A82" s="89"/>
      <c r="B82" s="91"/>
      <c r="C82" s="120" t="s">
        <v>49</v>
      </c>
      <c r="D82" s="121"/>
      <c r="E82" s="121"/>
      <c r="F82" s="121"/>
      <c r="G82" s="121"/>
      <c r="H82" s="121"/>
      <c r="I82" s="121"/>
      <c r="J82" s="121"/>
      <c r="K82" s="122"/>
      <c r="L82" s="89" t="s">
        <v>41</v>
      </c>
      <c r="M82" s="90"/>
      <c r="N82" s="91"/>
      <c r="O82" s="113"/>
      <c r="P82" s="113"/>
      <c r="Q82" s="113"/>
      <c r="R82" s="113"/>
      <c r="S82" s="113"/>
      <c r="T82" s="142">
        <f>T72/T66</f>
        <v>2.7228915662650603</v>
      </c>
      <c r="U82" s="143"/>
      <c r="V82" s="143"/>
      <c r="W82" s="143"/>
      <c r="X82" s="144"/>
      <c r="Y82" s="89"/>
      <c r="Z82" s="90"/>
      <c r="AA82" s="90"/>
      <c r="AB82" s="90"/>
      <c r="AC82" s="91"/>
      <c r="AD82" s="89">
        <v>3</v>
      </c>
      <c r="AE82" s="90"/>
      <c r="AF82" s="90"/>
      <c r="AG82" s="90"/>
      <c r="AH82" s="90"/>
      <c r="AI82" s="91"/>
      <c r="AJ82" s="142">
        <f>AJ72/AJ66</f>
        <v>2.4578313253012047</v>
      </c>
      <c r="AK82" s="143"/>
      <c r="AL82" s="143"/>
      <c r="AM82" s="143"/>
      <c r="AN82" s="144"/>
      <c r="AO82" s="89"/>
      <c r="AP82" s="90"/>
      <c r="AQ82" s="90"/>
      <c r="AR82" s="90"/>
      <c r="AS82" s="91"/>
      <c r="AT82" s="142">
        <v>2.4578313253012047</v>
      </c>
      <c r="AU82" s="143"/>
      <c r="AV82" s="143"/>
      <c r="AW82" s="143"/>
      <c r="AX82" s="143"/>
      <c r="AY82" s="144"/>
      <c r="AZ82" s="142">
        <f t="shared" si="18"/>
        <v>-0.54216867469879526</v>
      </c>
      <c r="BA82" s="90"/>
      <c r="BB82" s="90"/>
      <c r="BC82" s="90"/>
      <c r="BD82" s="91"/>
      <c r="BE82" s="89"/>
      <c r="BF82" s="90"/>
      <c r="BG82" s="90"/>
      <c r="BH82" s="90"/>
      <c r="BI82" s="91"/>
      <c r="BJ82" s="142">
        <v>-1</v>
      </c>
      <c r="BK82" s="90"/>
      <c r="BL82" s="90"/>
      <c r="BM82" s="90"/>
      <c r="BN82" s="91"/>
    </row>
    <row r="83" spans="1:66" ht="24" customHeight="1">
      <c r="A83" s="89"/>
      <c r="B83" s="91"/>
      <c r="C83" s="120" t="s">
        <v>50</v>
      </c>
      <c r="D83" s="121"/>
      <c r="E83" s="121"/>
      <c r="F83" s="121"/>
      <c r="G83" s="121"/>
      <c r="H83" s="121"/>
      <c r="I83" s="121"/>
      <c r="J83" s="121"/>
      <c r="K83" s="122"/>
      <c r="L83" s="89" t="s">
        <v>41</v>
      </c>
      <c r="M83" s="90"/>
      <c r="N83" s="91"/>
      <c r="O83" s="113"/>
      <c r="P83" s="113"/>
      <c r="Q83" s="113"/>
      <c r="R83" s="113"/>
      <c r="S83" s="113"/>
      <c r="T83" s="142">
        <f>T72/T67</f>
        <v>6.5507246376811592</v>
      </c>
      <c r="U83" s="143"/>
      <c r="V83" s="143"/>
      <c r="W83" s="143"/>
      <c r="X83" s="144"/>
      <c r="Y83" s="89"/>
      <c r="Z83" s="90"/>
      <c r="AA83" s="90"/>
      <c r="AB83" s="90"/>
      <c r="AC83" s="91"/>
      <c r="AD83" s="89">
        <v>7</v>
      </c>
      <c r="AE83" s="90"/>
      <c r="AF83" s="90"/>
      <c r="AG83" s="90"/>
      <c r="AH83" s="90"/>
      <c r="AI83" s="91"/>
      <c r="AJ83" s="142">
        <f>AJ72/AJ67</f>
        <v>6.375</v>
      </c>
      <c r="AK83" s="143"/>
      <c r="AL83" s="143"/>
      <c r="AM83" s="143"/>
      <c r="AN83" s="144"/>
      <c r="AO83" s="89"/>
      <c r="AP83" s="90"/>
      <c r="AQ83" s="90"/>
      <c r="AR83" s="90"/>
      <c r="AS83" s="91"/>
      <c r="AT83" s="142">
        <v>6.375</v>
      </c>
      <c r="AU83" s="143"/>
      <c r="AV83" s="143"/>
      <c r="AW83" s="143"/>
      <c r="AX83" s="143"/>
      <c r="AY83" s="144"/>
      <c r="AZ83" s="142">
        <f t="shared" si="18"/>
        <v>-0.625</v>
      </c>
      <c r="BA83" s="90"/>
      <c r="BB83" s="90"/>
      <c r="BC83" s="90"/>
      <c r="BD83" s="91"/>
      <c r="BE83" s="89"/>
      <c r="BF83" s="90"/>
      <c r="BG83" s="90"/>
      <c r="BH83" s="90"/>
      <c r="BI83" s="91"/>
      <c r="BJ83" s="142">
        <v>-1</v>
      </c>
      <c r="BK83" s="90"/>
      <c r="BL83" s="90"/>
      <c r="BM83" s="90"/>
      <c r="BN83" s="91"/>
    </row>
    <row r="84" spans="1:66" ht="24" customHeight="1">
      <c r="A84" s="89"/>
      <c r="B84" s="91"/>
      <c r="C84" s="120" t="s">
        <v>51</v>
      </c>
      <c r="D84" s="121"/>
      <c r="E84" s="121"/>
      <c r="F84" s="121"/>
      <c r="G84" s="121"/>
      <c r="H84" s="121"/>
      <c r="I84" s="121"/>
      <c r="J84" s="121"/>
      <c r="K84" s="122"/>
      <c r="L84" s="89" t="s">
        <v>41</v>
      </c>
      <c r="M84" s="90"/>
      <c r="N84" s="91"/>
      <c r="O84" s="113"/>
      <c r="P84" s="113"/>
      <c r="Q84" s="113"/>
      <c r="R84" s="113"/>
      <c r="S84" s="113"/>
      <c r="T84" s="142">
        <f>T72/T68</f>
        <v>4.65979381443299</v>
      </c>
      <c r="U84" s="143"/>
      <c r="V84" s="143"/>
      <c r="W84" s="143"/>
      <c r="X84" s="144"/>
      <c r="Y84" s="89"/>
      <c r="Z84" s="90"/>
      <c r="AA84" s="90"/>
      <c r="AB84" s="90"/>
      <c r="AC84" s="91"/>
      <c r="AD84" s="89">
        <v>5</v>
      </c>
      <c r="AE84" s="90"/>
      <c r="AF84" s="90"/>
      <c r="AG84" s="90"/>
      <c r="AH84" s="90"/>
      <c r="AI84" s="91"/>
      <c r="AJ84" s="142">
        <f>AJ72/AJ68</f>
        <v>4.7441860465116283</v>
      </c>
      <c r="AK84" s="143"/>
      <c r="AL84" s="143"/>
      <c r="AM84" s="143"/>
      <c r="AN84" s="144"/>
      <c r="AO84" s="89"/>
      <c r="AP84" s="90"/>
      <c r="AQ84" s="90"/>
      <c r="AR84" s="90"/>
      <c r="AS84" s="91"/>
      <c r="AT84" s="89">
        <v>5</v>
      </c>
      <c r="AU84" s="90"/>
      <c r="AV84" s="90"/>
      <c r="AW84" s="90"/>
      <c r="AX84" s="90"/>
      <c r="AY84" s="91"/>
      <c r="AZ84" s="142">
        <f t="shared" si="18"/>
        <v>0</v>
      </c>
      <c r="BA84" s="90"/>
      <c r="BB84" s="90"/>
      <c r="BC84" s="90"/>
      <c r="BD84" s="91"/>
      <c r="BE84" s="89"/>
      <c r="BF84" s="90"/>
      <c r="BG84" s="90"/>
      <c r="BH84" s="90"/>
      <c r="BI84" s="91"/>
      <c r="BJ84" s="142">
        <f t="shared" ref="BJ84" si="19">BD84-AN84</f>
        <v>0</v>
      </c>
      <c r="BK84" s="90"/>
      <c r="BL84" s="90"/>
      <c r="BM84" s="90"/>
      <c r="BN84" s="91"/>
    </row>
    <row r="85" spans="1:66" ht="24" customHeight="1">
      <c r="A85" s="120" t="s">
        <v>510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2"/>
    </row>
    <row r="86" spans="1:66" ht="24" customHeight="1">
      <c r="A86" s="89">
        <v>4</v>
      </c>
      <c r="B86" s="91"/>
      <c r="C86" s="7"/>
      <c r="D86" s="137" t="s">
        <v>43</v>
      </c>
      <c r="E86" s="137"/>
      <c r="F86" s="137"/>
      <c r="G86" s="137"/>
      <c r="H86" s="137"/>
      <c r="I86" s="137"/>
      <c r="J86" s="137"/>
      <c r="K86" s="138"/>
      <c r="L86" s="89"/>
      <c r="M86" s="90"/>
      <c r="N86" s="91"/>
      <c r="O86" s="89"/>
      <c r="P86" s="90"/>
      <c r="Q86" s="90"/>
      <c r="R86" s="90"/>
      <c r="S86" s="91"/>
      <c r="T86" s="89"/>
      <c r="U86" s="90"/>
      <c r="V86" s="90"/>
      <c r="W86" s="90"/>
      <c r="X86" s="91"/>
      <c r="Y86" s="89"/>
      <c r="Z86" s="90"/>
      <c r="AA86" s="90"/>
      <c r="AB86" s="90"/>
      <c r="AC86" s="91"/>
      <c r="AD86" s="89"/>
      <c r="AE86" s="90"/>
      <c r="AF86" s="90"/>
      <c r="AG86" s="90"/>
      <c r="AH86" s="90"/>
      <c r="AI86" s="91"/>
      <c r="AJ86" s="89"/>
      <c r="AK86" s="90"/>
      <c r="AL86" s="90"/>
      <c r="AM86" s="90"/>
      <c r="AN86" s="91"/>
      <c r="AO86" s="89"/>
      <c r="AP86" s="90"/>
      <c r="AQ86" s="90"/>
      <c r="AR86" s="90"/>
      <c r="AS86" s="91"/>
      <c r="AT86" s="89"/>
      <c r="AU86" s="90"/>
      <c r="AV86" s="90"/>
      <c r="AW86" s="90"/>
      <c r="AX86" s="90"/>
      <c r="AY86" s="91"/>
      <c r="AZ86" s="89"/>
      <c r="BA86" s="90"/>
      <c r="BB86" s="90"/>
      <c r="BC86" s="90"/>
      <c r="BD86" s="91"/>
      <c r="BE86" s="89"/>
      <c r="BF86" s="90"/>
      <c r="BG86" s="90"/>
      <c r="BH86" s="90"/>
      <c r="BI86" s="91"/>
      <c r="BJ86" s="113"/>
      <c r="BK86" s="113"/>
      <c r="BL86" s="113"/>
      <c r="BM86" s="113"/>
      <c r="BN86" s="113"/>
    </row>
    <row r="87" spans="1:66" ht="65.25" customHeight="1">
      <c r="A87" s="89"/>
      <c r="B87" s="91"/>
      <c r="C87" s="120" t="s">
        <v>61</v>
      </c>
      <c r="D87" s="121"/>
      <c r="E87" s="121"/>
      <c r="F87" s="121"/>
      <c r="G87" s="121"/>
      <c r="H87" s="121"/>
      <c r="I87" s="121"/>
      <c r="J87" s="121"/>
      <c r="K87" s="122"/>
      <c r="L87" s="89" t="s">
        <v>42</v>
      </c>
      <c r="M87" s="90"/>
      <c r="N87" s="91"/>
      <c r="O87" s="151" t="s">
        <v>62</v>
      </c>
      <c r="P87" s="152"/>
      <c r="Q87" s="152"/>
      <c r="R87" s="152"/>
      <c r="S87" s="153"/>
      <c r="T87" s="89">
        <v>10</v>
      </c>
      <c r="U87" s="90"/>
      <c r="V87" s="90"/>
      <c r="W87" s="90"/>
      <c r="X87" s="91"/>
      <c r="Y87" s="89"/>
      <c r="Z87" s="90"/>
      <c r="AA87" s="90"/>
      <c r="AB87" s="90"/>
      <c r="AC87" s="91"/>
      <c r="AD87" s="89">
        <v>10</v>
      </c>
      <c r="AE87" s="90"/>
      <c r="AF87" s="90"/>
      <c r="AG87" s="90"/>
      <c r="AH87" s="90"/>
      <c r="AI87" s="91"/>
      <c r="AJ87" s="89">
        <v>10</v>
      </c>
      <c r="AK87" s="90"/>
      <c r="AL87" s="90"/>
      <c r="AM87" s="90"/>
      <c r="AN87" s="91"/>
      <c r="AO87" s="89"/>
      <c r="AP87" s="90"/>
      <c r="AQ87" s="90"/>
      <c r="AR87" s="90"/>
      <c r="AS87" s="91"/>
      <c r="AT87" s="89">
        <v>10</v>
      </c>
      <c r="AU87" s="90"/>
      <c r="AV87" s="90"/>
      <c r="AW87" s="90"/>
      <c r="AX87" s="90"/>
      <c r="AY87" s="91"/>
      <c r="AZ87" s="89">
        <v>0</v>
      </c>
      <c r="BA87" s="90"/>
      <c r="BB87" s="90"/>
      <c r="BC87" s="90"/>
      <c r="BD87" s="91"/>
      <c r="BE87" s="89"/>
      <c r="BF87" s="90"/>
      <c r="BG87" s="90"/>
      <c r="BH87" s="90"/>
      <c r="BI87" s="91"/>
      <c r="BJ87" s="113">
        <v>0</v>
      </c>
      <c r="BK87" s="113"/>
      <c r="BL87" s="113"/>
      <c r="BM87" s="113"/>
      <c r="BN87" s="113"/>
    </row>
    <row r="88" spans="1:66" ht="74.25" customHeight="1">
      <c r="A88" s="89"/>
      <c r="B88" s="91"/>
      <c r="C88" s="120" t="s">
        <v>63</v>
      </c>
      <c r="D88" s="121"/>
      <c r="E88" s="121"/>
      <c r="F88" s="121"/>
      <c r="G88" s="121"/>
      <c r="H88" s="121"/>
      <c r="I88" s="121"/>
      <c r="J88" s="121"/>
      <c r="K88" s="122"/>
      <c r="L88" s="89" t="s">
        <v>64</v>
      </c>
      <c r="M88" s="90"/>
      <c r="N88" s="91"/>
      <c r="O88" s="157"/>
      <c r="P88" s="158"/>
      <c r="Q88" s="158"/>
      <c r="R88" s="158"/>
      <c r="S88" s="159"/>
      <c r="T88" s="89">
        <v>1</v>
      </c>
      <c r="U88" s="90"/>
      <c r="V88" s="90"/>
      <c r="W88" s="90"/>
      <c r="X88" s="91"/>
      <c r="Y88" s="89"/>
      <c r="Z88" s="90"/>
      <c r="AA88" s="90"/>
      <c r="AB88" s="90"/>
      <c r="AC88" s="91"/>
      <c r="AD88" s="89">
        <v>1</v>
      </c>
      <c r="AE88" s="90"/>
      <c r="AF88" s="90"/>
      <c r="AG88" s="90"/>
      <c r="AH88" s="90"/>
      <c r="AI88" s="91"/>
      <c r="AJ88" s="89">
        <v>1</v>
      </c>
      <c r="AK88" s="90"/>
      <c r="AL88" s="90"/>
      <c r="AM88" s="90"/>
      <c r="AN88" s="91"/>
      <c r="AO88" s="89"/>
      <c r="AP88" s="90"/>
      <c r="AQ88" s="90"/>
      <c r="AR88" s="90"/>
      <c r="AS88" s="91"/>
      <c r="AT88" s="89">
        <v>1</v>
      </c>
      <c r="AU88" s="90"/>
      <c r="AV88" s="90"/>
      <c r="AW88" s="90"/>
      <c r="AX88" s="90"/>
      <c r="AY88" s="91"/>
      <c r="AZ88" s="89">
        <v>0</v>
      </c>
      <c r="BA88" s="90"/>
      <c r="BB88" s="90"/>
      <c r="BC88" s="90"/>
      <c r="BD88" s="91"/>
      <c r="BE88" s="89"/>
      <c r="BF88" s="90"/>
      <c r="BG88" s="90"/>
      <c r="BH88" s="90"/>
      <c r="BI88" s="91"/>
      <c r="BJ88" s="113">
        <v>0</v>
      </c>
      <c r="BK88" s="113"/>
      <c r="BL88" s="113"/>
      <c r="BM88" s="113"/>
      <c r="BN88" s="113"/>
    </row>
    <row r="89" spans="1:66" ht="77.25" customHeight="1">
      <c r="A89" s="89"/>
      <c r="B89" s="91"/>
      <c r="C89" s="120" t="s">
        <v>65</v>
      </c>
      <c r="D89" s="121"/>
      <c r="E89" s="121"/>
      <c r="F89" s="121"/>
      <c r="G89" s="121"/>
      <c r="H89" s="121"/>
      <c r="I89" s="121"/>
      <c r="J89" s="121"/>
      <c r="K89" s="122"/>
      <c r="L89" s="89" t="s">
        <v>66</v>
      </c>
      <c r="M89" s="90"/>
      <c r="N89" s="91"/>
      <c r="O89" s="89" t="s">
        <v>40</v>
      </c>
      <c r="P89" s="90"/>
      <c r="Q89" s="90"/>
      <c r="R89" s="90"/>
      <c r="S89" s="91"/>
      <c r="T89" s="89">
        <v>100</v>
      </c>
      <c r="U89" s="90"/>
      <c r="V89" s="90"/>
      <c r="W89" s="90"/>
      <c r="X89" s="91"/>
      <c r="Y89" s="89"/>
      <c r="Z89" s="90"/>
      <c r="AA89" s="90"/>
      <c r="AB89" s="90"/>
      <c r="AC89" s="91"/>
      <c r="AD89" s="89">
        <v>100</v>
      </c>
      <c r="AE89" s="90"/>
      <c r="AF89" s="90"/>
      <c r="AG89" s="90"/>
      <c r="AH89" s="90"/>
      <c r="AI89" s="91"/>
      <c r="AJ89" s="89">
        <v>100</v>
      </c>
      <c r="AK89" s="90"/>
      <c r="AL89" s="90"/>
      <c r="AM89" s="90"/>
      <c r="AN89" s="91"/>
      <c r="AO89" s="89"/>
      <c r="AP89" s="90"/>
      <c r="AQ89" s="90"/>
      <c r="AR89" s="90"/>
      <c r="AS89" s="91"/>
      <c r="AT89" s="89">
        <v>100</v>
      </c>
      <c r="AU89" s="90"/>
      <c r="AV89" s="90"/>
      <c r="AW89" s="90"/>
      <c r="AX89" s="90"/>
      <c r="AY89" s="91"/>
      <c r="AZ89" s="89">
        <v>0</v>
      </c>
      <c r="BA89" s="90"/>
      <c r="BB89" s="90"/>
      <c r="BC89" s="90"/>
      <c r="BD89" s="91"/>
      <c r="BE89" s="89"/>
      <c r="BF89" s="90"/>
      <c r="BG89" s="90"/>
      <c r="BH89" s="90"/>
      <c r="BI89" s="91"/>
      <c r="BJ89" s="113">
        <v>0</v>
      </c>
      <c r="BK89" s="113"/>
      <c r="BL89" s="113"/>
      <c r="BM89" s="113"/>
      <c r="BN89" s="113"/>
    </row>
    <row r="90" spans="1:66" ht="91.5" customHeight="1">
      <c r="A90" s="89"/>
      <c r="B90" s="91"/>
      <c r="C90" s="120" t="s">
        <v>67</v>
      </c>
      <c r="D90" s="121"/>
      <c r="E90" s="121"/>
      <c r="F90" s="121"/>
      <c r="G90" s="121"/>
      <c r="H90" s="121"/>
      <c r="I90" s="121"/>
      <c r="J90" s="121"/>
      <c r="K90" s="122"/>
      <c r="L90" s="89" t="s">
        <v>174</v>
      </c>
      <c r="M90" s="90"/>
      <c r="N90" s="91"/>
      <c r="O90" s="89" t="s">
        <v>68</v>
      </c>
      <c r="P90" s="90"/>
      <c r="Q90" s="90"/>
      <c r="R90" s="90"/>
      <c r="S90" s="91"/>
      <c r="T90" s="89">
        <v>7.38</v>
      </c>
      <c r="U90" s="90"/>
      <c r="V90" s="90"/>
      <c r="W90" s="90"/>
      <c r="X90" s="91"/>
      <c r="Y90" s="89"/>
      <c r="Z90" s="90"/>
      <c r="AA90" s="90"/>
      <c r="AB90" s="90"/>
      <c r="AC90" s="91"/>
      <c r="AD90" s="89">
        <v>7.38</v>
      </c>
      <c r="AE90" s="90"/>
      <c r="AF90" s="90"/>
      <c r="AG90" s="90"/>
      <c r="AH90" s="90"/>
      <c r="AI90" s="91"/>
      <c r="AJ90" s="89">
        <v>7.38</v>
      </c>
      <c r="AK90" s="90"/>
      <c r="AL90" s="90"/>
      <c r="AM90" s="90"/>
      <c r="AN90" s="91"/>
      <c r="AO90" s="89"/>
      <c r="AP90" s="90"/>
      <c r="AQ90" s="90"/>
      <c r="AR90" s="90"/>
      <c r="AS90" s="91"/>
      <c r="AT90" s="89">
        <v>7.38</v>
      </c>
      <c r="AU90" s="90"/>
      <c r="AV90" s="90"/>
      <c r="AW90" s="90"/>
      <c r="AX90" s="90"/>
      <c r="AY90" s="91"/>
      <c r="AZ90" s="89">
        <f>AJ90-T90</f>
        <v>0</v>
      </c>
      <c r="BA90" s="90"/>
      <c r="BB90" s="90"/>
      <c r="BC90" s="90"/>
      <c r="BD90" s="91"/>
      <c r="BE90" s="89"/>
      <c r="BF90" s="90"/>
      <c r="BG90" s="90"/>
      <c r="BH90" s="90"/>
      <c r="BI90" s="91"/>
      <c r="BJ90" s="89">
        <f>AT90-AD90</f>
        <v>0</v>
      </c>
      <c r="BK90" s="90"/>
      <c r="BL90" s="90"/>
      <c r="BM90" s="90"/>
      <c r="BN90" s="91"/>
    </row>
    <row r="91" spans="1:66" ht="67.5" customHeight="1">
      <c r="A91" s="89"/>
      <c r="B91" s="91"/>
      <c r="C91" s="120" t="s">
        <v>69</v>
      </c>
      <c r="D91" s="121"/>
      <c r="E91" s="121"/>
      <c r="F91" s="121"/>
      <c r="G91" s="121"/>
      <c r="H91" s="121"/>
      <c r="I91" s="121"/>
      <c r="J91" s="121"/>
      <c r="K91" s="122"/>
      <c r="L91" s="89" t="s">
        <v>66</v>
      </c>
      <c r="M91" s="90"/>
      <c r="N91" s="91"/>
      <c r="O91" s="89" t="s">
        <v>40</v>
      </c>
      <c r="P91" s="90"/>
      <c r="Q91" s="90"/>
      <c r="R91" s="90"/>
      <c r="S91" s="91"/>
      <c r="T91" s="148">
        <v>0.2</v>
      </c>
      <c r="U91" s="149"/>
      <c r="V91" s="149"/>
      <c r="W91" s="149"/>
      <c r="X91" s="150"/>
      <c r="Y91" s="89"/>
      <c r="Z91" s="90"/>
      <c r="AA91" s="90"/>
      <c r="AB91" s="90"/>
      <c r="AC91" s="91"/>
      <c r="AD91" s="148">
        <v>0.2</v>
      </c>
      <c r="AE91" s="149"/>
      <c r="AF91" s="149"/>
      <c r="AG91" s="149"/>
      <c r="AH91" s="149"/>
      <c r="AI91" s="150"/>
      <c r="AJ91" s="89">
        <v>15</v>
      </c>
      <c r="AK91" s="90"/>
      <c r="AL91" s="90"/>
      <c r="AM91" s="90"/>
      <c r="AN91" s="91"/>
      <c r="AO91" s="89"/>
      <c r="AP91" s="90"/>
      <c r="AQ91" s="90"/>
      <c r="AR91" s="90"/>
      <c r="AS91" s="91"/>
      <c r="AT91" s="89">
        <v>15</v>
      </c>
      <c r="AU91" s="90"/>
      <c r="AV91" s="90"/>
      <c r="AW91" s="90"/>
      <c r="AX91" s="90"/>
      <c r="AY91" s="91"/>
      <c r="AZ91" s="89">
        <f>AJ91-T91</f>
        <v>14.8</v>
      </c>
      <c r="BA91" s="90"/>
      <c r="BB91" s="90"/>
      <c r="BC91" s="90"/>
      <c r="BD91" s="91"/>
      <c r="BE91" s="89"/>
      <c r="BF91" s="90"/>
      <c r="BG91" s="90"/>
      <c r="BH91" s="90"/>
      <c r="BI91" s="91"/>
      <c r="BJ91" s="89">
        <f>AT91-AD91</f>
        <v>14.8</v>
      </c>
      <c r="BK91" s="90"/>
      <c r="BL91" s="90"/>
      <c r="BM91" s="90"/>
      <c r="BN91" s="91"/>
    </row>
    <row r="92" spans="1:66" ht="28.5" customHeight="1">
      <c r="A92" s="176" t="s">
        <v>197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</row>
    <row r="93" spans="1:66" ht="16.5" customHeight="1">
      <c r="A93" s="108" t="s">
        <v>255</v>
      </c>
      <c r="B93" s="108"/>
      <c r="C93" s="38"/>
      <c r="D93" s="134" t="s">
        <v>256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22"/>
      <c r="BJ93" s="22"/>
      <c r="BK93" s="22"/>
      <c r="BL93" s="22"/>
    </row>
    <row r="94" spans="1:66" ht="16.5" customHeight="1">
      <c r="A94" s="35"/>
      <c r="B94" s="35"/>
      <c r="C94" s="99" t="s">
        <v>294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</row>
    <row r="96" spans="1:66" ht="33.75" customHeight="1">
      <c r="A96" s="130" t="s">
        <v>485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4"/>
      <c r="AO96" s="4"/>
      <c r="AP96" s="133" t="s">
        <v>484</v>
      </c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</row>
    <row r="97" spans="1:60">
      <c r="W97" s="129" t="s">
        <v>14</v>
      </c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6"/>
      <c r="AO97" s="6"/>
      <c r="AP97" s="129" t="s">
        <v>15</v>
      </c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</row>
    <row r="98" spans="1:60" ht="15.95" customHeight="1">
      <c r="A98" s="130" t="s">
        <v>257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4"/>
      <c r="AO98" s="4"/>
      <c r="AP98" s="132" t="s">
        <v>258</v>
      </c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</row>
    <row r="99" spans="1:60">
      <c r="W99" s="129" t="s">
        <v>14</v>
      </c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6"/>
      <c r="AO99" s="6"/>
      <c r="AP99" s="129" t="s">
        <v>15</v>
      </c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</row>
  </sheetData>
  <mergeCells count="625">
    <mergeCell ref="A45:BG45"/>
    <mergeCell ref="BH45:BL45"/>
    <mergeCell ref="A93:B93"/>
    <mergeCell ref="D93:BH93"/>
    <mergeCell ref="AJ89:AN89"/>
    <mergeCell ref="AO89:AS89"/>
    <mergeCell ref="AT89:AY89"/>
    <mergeCell ref="AZ89:BD89"/>
    <mergeCell ref="BE89:BI89"/>
    <mergeCell ref="A92:BN92"/>
    <mergeCell ref="AT90:AY90"/>
    <mergeCell ref="AZ90:BD90"/>
    <mergeCell ref="BE90:BI90"/>
    <mergeCell ref="BJ90:BN90"/>
    <mergeCell ref="A90:B90"/>
    <mergeCell ref="C90:K90"/>
    <mergeCell ref="L90:N90"/>
    <mergeCell ref="O90:S90"/>
    <mergeCell ref="T90:X90"/>
    <mergeCell ref="Y90:AC90"/>
    <mergeCell ref="AD90:AI90"/>
    <mergeCell ref="AO84:AS84"/>
    <mergeCell ref="AT84:AY84"/>
    <mergeCell ref="AZ84:BD84"/>
    <mergeCell ref="A22:C22"/>
    <mergeCell ref="A23:C23"/>
    <mergeCell ref="D23:BL23"/>
    <mergeCell ref="L15:BC15"/>
    <mergeCell ref="L17:BC17"/>
    <mergeCell ref="BE15:BL15"/>
    <mergeCell ref="BE17:BL17"/>
    <mergeCell ref="BD16:BL16"/>
    <mergeCell ref="BD18:BL18"/>
    <mergeCell ref="L19:U19"/>
    <mergeCell ref="V19:AB19"/>
    <mergeCell ref="AC19:BF19"/>
    <mergeCell ref="BG19:BL19"/>
    <mergeCell ref="BG20:BL20"/>
    <mergeCell ref="B21:BC21"/>
    <mergeCell ref="D22:BL22"/>
    <mergeCell ref="V20:AD20"/>
    <mergeCell ref="B25:BF25"/>
    <mergeCell ref="A26:BL26"/>
    <mergeCell ref="B27:BL27"/>
    <mergeCell ref="A28:C28"/>
    <mergeCell ref="D28:BL28"/>
    <mergeCell ref="A29:B29"/>
    <mergeCell ref="D29:BL29"/>
    <mergeCell ref="A31:BF31"/>
    <mergeCell ref="L89:N89"/>
    <mergeCell ref="O89:S89"/>
    <mergeCell ref="T89:X89"/>
    <mergeCell ref="Y89:AC89"/>
    <mergeCell ref="BJ89:BN89"/>
    <mergeCell ref="BJ88:BN88"/>
    <mergeCell ref="O87:S88"/>
    <mergeCell ref="A87:B87"/>
    <mergeCell ref="C87:K87"/>
    <mergeCell ref="L87:N87"/>
    <mergeCell ref="T87:X87"/>
    <mergeCell ref="Y87:AC87"/>
    <mergeCell ref="T83:X83"/>
    <mergeCell ref="AT83:AY83"/>
    <mergeCell ref="AZ83:BD83"/>
    <mergeCell ref="BE83:BI83"/>
    <mergeCell ref="AJ90:AN90"/>
    <mergeCell ref="AO90:AS90"/>
    <mergeCell ref="AD89:AI89"/>
    <mergeCell ref="BJ87:BN87"/>
    <mergeCell ref="A88:B88"/>
    <mergeCell ref="C88:K88"/>
    <mergeCell ref="L88:N88"/>
    <mergeCell ref="T88:X88"/>
    <mergeCell ref="Y88:AC88"/>
    <mergeCell ref="AD88:AI88"/>
    <mergeCell ref="AJ88:AN88"/>
    <mergeCell ref="AO88:AS88"/>
    <mergeCell ref="AD87:AI87"/>
    <mergeCell ref="AJ87:AN87"/>
    <mergeCell ref="AO87:AS87"/>
    <mergeCell ref="AT87:AY87"/>
    <mergeCell ref="AZ87:BD87"/>
    <mergeCell ref="BE87:BI87"/>
    <mergeCell ref="AZ88:BD88"/>
    <mergeCell ref="BE88:BI88"/>
    <mergeCell ref="AT88:AY88"/>
    <mergeCell ref="A89:B89"/>
    <mergeCell ref="C89:K89"/>
    <mergeCell ref="BE84:BI84"/>
    <mergeCell ref="BJ84:BN84"/>
    <mergeCell ref="A85:BN85"/>
    <mergeCell ref="A86:B86"/>
    <mergeCell ref="D86:K86"/>
    <mergeCell ref="L86:N86"/>
    <mergeCell ref="O86:S86"/>
    <mergeCell ref="T86:X86"/>
    <mergeCell ref="Y86:AC86"/>
    <mergeCell ref="AD86:AI86"/>
    <mergeCell ref="AJ86:AN86"/>
    <mergeCell ref="AO86:AS86"/>
    <mergeCell ref="AT86:AY86"/>
    <mergeCell ref="AZ86:BD86"/>
    <mergeCell ref="BE86:BI86"/>
    <mergeCell ref="BJ86:BN86"/>
    <mergeCell ref="O79:S84"/>
    <mergeCell ref="T84:X84"/>
    <mergeCell ref="Y84:AC84"/>
    <mergeCell ref="AD84:AI84"/>
    <mergeCell ref="AJ84:AN84"/>
    <mergeCell ref="BJ83:BN83"/>
    <mergeCell ref="AZ82:BD82"/>
    <mergeCell ref="BE82:BI82"/>
    <mergeCell ref="BJ82:BN82"/>
    <mergeCell ref="BJ80:BN80"/>
    <mergeCell ref="T81:X81"/>
    <mergeCell ref="Y81:AC81"/>
    <mergeCell ref="AD81:AI81"/>
    <mergeCell ref="AJ81:AN81"/>
    <mergeCell ref="AO81:AS81"/>
    <mergeCell ref="AT81:AY81"/>
    <mergeCell ref="AZ81:BD81"/>
    <mergeCell ref="BE81:BI81"/>
    <mergeCell ref="BJ81:BN81"/>
    <mergeCell ref="AO82:AS82"/>
    <mergeCell ref="AT82:AY82"/>
    <mergeCell ref="T82:X82"/>
    <mergeCell ref="Y82:AC82"/>
    <mergeCell ref="AD82:AI82"/>
    <mergeCell ref="AJ82:AN82"/>
    <mergeCell ref="Y83:AC83"/>
    <mergeCell ref="AD83:AI83"/>
    <mergeCell ref="AJ83:AN83"/>
    <mergeCell ref="AO83:AS83"/>
    <mergeCell ref="A79:B79"/>
    <mergeCell ref="C79:K79"/>
    <mergeCell ref="A80:B80"/>
    <mergeCell ref="C80:K80"/>
    <mergeCell ref="BE79:BI79"/>
    <mergeCell ref="BJ79:BN79"/>
    <mergeCell ref="T80:X80"/>
    <mergeCell ref="Y80:AC80"/>
    <mergeCell ref="AD80:AI80"/>
    <mergeCell ref="AJ80:AN80"/>
    <mergeCell ref="AO80:AS80"/>
    <mergeCell ref="AT80:AY80"/>
    <mergeCell ref="AZ80:BD80"/>
    <mergeCell ref="BE80:BI80"/>
    <mergeCell ref="AJ79:AN79"/>
    <mergeCell ref="AO79:AS79"/>
    <mergeCell ref="AT79:AY79"/>
    <mergeCell ref="AZ79:BD79"/>
    <mergeCell ref="T79:X79"/>
    <mergeCell ref="Y79:AC79"/>
    <mergeCell ref="AD79:AI79"/>
    <mergeCell ref="BE78:BI78"/>
    <mergeCell ref="AT77:AY77"/>
    <mergeCell ref="AZ77:BD77"/>
    <mergeCell ref="BE77:BI77"/>
    <mergeCell ref="BJ77:BN77"/>
    <mergeCell ref="A78:B78"/>
    <mergeCell ref="C78:K78"/>
    <mergeCell ref="L78:N78"/>
    <mergeCell ref="O78:S78"/>
    <mergeCell ref="AD78:AI78"/>
    <mergeCell ref="AJ78:AN78"/>
    <mergeCell ref="AO78:AS78"/>
    <mergeCell ref="AT78:AY78"/>
    <mergeCell ref="AZ78:BD78"/>
    <mergeCell ref="T78:X78"/>
    <mergeCell ref="Y78:AC78"/>
    <mergeCell ref="BJ78:BN78"/>
    <mergeCell ref="BJ76:BN76"/>
    <mergeCell ref="A77:B77"/>
    <mergeCell ref="C77:K77"/>
    <mergeCell ref="L77:N77"/>
    <mergeCell ref="T77:X77"/>
    <mergeCell ref="Y77:AC77"/>
    <mergeCell ref="AD77:AI77"/>
    <mergeCell ref="AJ77:AN77"/>
    <mergeCell ref="AO77:AS77"/>
    <mergeCell ref="AD76:AI76"/>
    <mergeCell ref="AJ76:AN76"/>
    <mergeCell ref="AO76:AS76"/>
    <mergeCell ref="AT76:AY76"/>
    <mergeCell ref="AZ76:BD76"/>
    <mergeCell ref="BE76:BI76"/>
    <mergeCell ref="A76:B76"/>
    <mergeCell ref="C76:K76"/>
    <mergeCell ref="L76:N76"/>
    <mergeCell ref="T76:X76"/>
    <mergeCell ref="Y76:AC76"/>
    <mergeCell ref="O76:S77"/>
    <mergeCell ref="AJ75:AN75"/>
    <mergeCell ref="AO75:AS75"/>
    <mergeCell ref="AT75:AY75"/>
    <mergeCell ref="AZ75:BD75"/>
    <mergeCell ref="BE75:BI75"/>
    <mergeCell ref="BJ75:BN75"/>
    <mergeCell ref="BJ73:BN73"/>
    <mergeCell ref="O71:S73"/>
    <mergeCell ref="A74:BN74"/>
    <mergeCell ref="A75:B75"/>
    <mergeCell ref="D75:K75"/>
    <mergeCell ref="L75:N75"/>
    <mergeCell ref="O75:S75"/>
    <mergeCell ref="T75:X75"/>
    <mergeCell ref="Y75:AC75"/>
    <mergeCell ref="AD75:AI75"/>
    <mergeCell ref="AD73:AI73"/>
    <mergeCell ref="AJ73:AN73"/>
    <mergeCell ref="AO73:AS73"/>
    <mergeCell ref="AT73:AY73"/>
    <mergeCell ref="AZ73:BD73"/>
    <mergeCell ref="BE73:BI73"/>
    <mergeCell ref="AT72:AY72"/>
    <mergeCell ref="AZ72:BD72"/>
    <mergeCell ref="BE72:BI72"/>
    <mergeCell ref="BJ72:BN72"/>
    <mergeCell ref="A73:B73"/>
    <mergeCell ref="C73:K73"/>
    <mergeCell ref="L73:N73"/>
    <mergeCell ref="T73:X73"/>
    <mergeCell ref="Y73:AC73"/>
    <mergeCell ref="BJ71:BN71"/>
    <mergeCell ref="A72:B72"/>
    <mergeCell ref="C72:K72"/>
    <mergeCell ref="L72:N72"/>
    <mergeCell ref="T72:X72"/>
    <mergeCell ref="Y72:AC72"/>
    <mergeCell ref="AD72:AI72"/>
    <mergeCell ref="AJ72:AN72"/>
    <mergeCell ref="AO72:AS72"/>
    <mergeCell ref="AD71:AI71"/>
    <mergeCell ref="AJ71:AN71"/>
    <mergeCell ref="AO71:AS71"/>
    <mergeCell ref="AT71:AY71"/>
    <mergeCell ref="AZ71:BD71"/>
    <mergeCell ref="BE71:BI71"/>
    <mergeCell ref="AT70:AY70"/>
    <mergeCell ref="AZ70:BD70"/>
    <mergeCell ref="BE70:BI70"/>
    <mergeCell ref="BJ70:BN70"/>
    <mergeCell ref="A71:B71"/>
    <mergeCell ref="C71:K71"/>
    <mergeCell ref="L71:N71"/>
    <mergeCell ref="T71:X71"/>
    <mergeCell ref="Y71:AC71"/>
    <mergeCell ref="O70:S70"/>
    <mergeCell ref="T70:X70"/>
    <mergeCell ref="Y70:AC70"/>
    <mergeCell ref="AD70:AI70"/>
    <mergeCell ref="AJ70:AN70"/>
    <mergeCell ref="AO70:AS70"/>
    <mergeCell ref="AJ67:AN67"/>
    <mergeCell ref="BJ68:BN68"/>
    <mergeCell ref="O61:S68"/>
    <mergeCell ref="AD68:AI68"/>
    <mergeCell ref="AJ68:AN68"/>
    <mergeCell ref="AO68:AS68"/>
    <mergeCell ref="AT68:AY68"/>
    <mergeCell ref="AZ68:BD68"/>
    <mergeCell ref="BE68:BI68"/>
    <mergeCell ref="AT67:AY67"/>
    <mergeCell ref="AZ67:BD67"/>
    <mergeCell ref="BE67:BI67"/>
    <mergeCell ref="BJ67:BN67"/>
    <mergeCell ref="AO67:AS67"/>
    <mergeCell ref="BJ65:BN65"/>
    <mergeCell ref="AJ66:AN66"/>
    <mergeCell ref="AO66:AS66"/>
    <mergeCell ref="AD65:AI65"/>
    <mergeCell ref="AJ65:AN65"/>
    <mergeCell ref="AO65:AS65"/>
    <mergeCell ref="AT65:AY65"/>
    <mergeCell ref="AZ65:BD65"/>
    <mergeCell ref="BE65:BI65"/>
    <mergeCell ref="AT64:AY64"/>
    <mergeCell ref="Y66:AC66"/>
    <mergeCell ref="AD66:AI66"/>
    <mergeCell ref="A68:B68"/>
    <mergeCell ref="C68:K68"/>
    <mergeCell ref="L68:N68"/>
    <mergeCell ref="T68:X68"/>
    <mergeCell ref="Y68:AC68"/>
    <mergeCell ref="T67:X67"/>
    <mergeCell ref="Y67:AC67"/>
    <mergeCell ref="AD67:AI67"/>
    <mergeCell ref="T91:X91"/>
    <mergeCell ref="Y91:AC91"/>
    <mergeCell ref="AD91:AI91"/>
    <mergeCell ref="AJ91:AN91"/>
    <mergeCell ref="AO91:AS91"/>
    <mergeCell ref="AT66:AY66"/>
    <mergeCell ref="AZ66:BD66"/>
    <mergeCell ref="BE66:BI66"/>
    <mergeCell ref="C66:K66"/>
    <mergeCell ref="C91:K91"/>
    <mergeCell ref="C67:K67"/>
    <mergeCell ref="L67:N67"/>
    <mergeCell ref="A69:BN69"/>
    <mergeCell ref="A70:B70"/>
    <mergeCell ref="D70:K70"/>
    <mergeCell ref="L70:N70"/>
    <mergeCell ref="AT91:AY91"/>
    <mergeCell ref="AZ91:BD91"/>
    <mergeCell ref="BE91:BI91"/>
    <mergeCell ref="BJ91:BN91"/>
    <mergeCell ref="BJ66:BN66"/>
    <mergeCell ref="A66:B66"/>
    <mergeCell ref="L66:N66"/>
    <mergeCell ref="T66:X66"/>
    <mergeCell ref="C60:K60"/>
    <mergeCell ref="C61:K61"/>
    <mergeCell ref="C62:K62"/>
    <mergeCell ref="C63:K63"/>
    <mergeCell ref="C64:K64"/>
    <mergeCell ref="C65:K65"/>
    <mergeCell ref="A91:B91"/>
    <mergeCell ref="L91:N91"/>
    <mergeCell ref="O91:S91"/>
    <mergeCell ref="A67:B67"/>
    <mergeCell ref="A83:B83"/>
    <mergeCell ref="C83:K83"/>
    <mergeCell ref="A84:B84"/>
    <mergeCell ref="C84:K84"/>
    <mergeCell ref="L79:N79"/>
    <mergeCell ref="L80:N80"/>
    <mergeCell ref="L81:N81"/>
    <mergeCell ref="L82:N82"/>
    <mergeCell ref="L83:N83"/>
    <mergeCell ref="A81:B81"/>
    <mergeCell ref="C81:K81"/>
    <mergeCell ref="A82:B82"/>
    <mergeCell ref="C82:K82"/>
    <mergeCell ref="L84:N84"/>
    <mergeCell ref="BE64:BI64"/>
    <mergeCell ref="BJ64:BN64"/>
    <mergeCell ref="A65:B65"/>
    <mergeCell ref="L65:N65"/>
    <mergeCell ref="T65:X65"/>
    <mergeCell ref="Y65:AC65"/>
    <mergeCell ref="BJ63:BN63"/>
    <mergeCell ref="A64:B64"/>
    <mergeCell ref="L64:N64"/>
    <mergeCell ref="T64:X64"/>
    <mergeCell ref="Y64:AC64"/>
    <mergeCell ref="AD64:AI64"/>
    <mergeCell ref="AJ64:AN64"/>
    <mergeCell ref="AO64:AS64"/>
    <mergeCell ref="AD63:AI63"/>
    <mergeCell ref="AJ63:AN63"/>
    <mergeCell ref="AO63:AS63"/>
    <mergeCell ref="AT63:AY63"/>
    <mergeCell ref="AZ63:BD63"/>
    <mergeCell ref="BE63:BI63"/>
    <mergeCell ref="AZ64:BD64"/>
    <mergeCell ref="AT62:AY62"/>
    <mergeCell ref="AZ62:BD62"/>
    <mergeCell ref="BE62:BI62"/>
    <mergeCell ref="BJ62:BN62"/>
    <mergeCell ref="A63:B63"/>
    <mergeCell ref="L63:N63"/>
    <mergeCell ref="T63:X63"/>
    <mergeCell ref="Y63:AC63"/>
    <mergeCell ref="BJ61:BN61"/>
    <mergeCell ref="A62:B62"/>
    <mergeCell ref="L62:N62"/>
    <mergeCell ref="T62:X62"/>
    <mergeCell ref="Y62:AC62"/>
    <mergeCell ref="AD62:AI62"/>
    <mergeCell ref="AJ62:AN62"/>
    <mergeCell ref="AO62:AS62"/>
    <mergeCell ref="AD61:AI61"/>
    <mergeCell ref="AJ61:AN61"/>
    <mergeCell ref="AO61:AS61"/>
    <mergeCell ref="AT61:AY61"/>
    <mergeCell ref="AZ61:BD61"/>
    <mergeCell ref="BE61:BI61"/>
    <mergeCell ref="A61:B61"/>
    <mergeCell ref="L61:N61"/>
    <mergeCell ref="T61:X61"/>
    <mergeCell ref="Y61:AC61"/>
    <mergeCell ref="AJ60:AN60"/>
    <mergeCell ref="AO60:AS60"/>
    <mergeCell ref="AT60:AY60"/>
    <mergeCell ref="AZ60:BD60"/>
    <mergeCell ref="BE60:BI60"/>
    <mergeCell ref="BJ60:BN60"/>
    <mergeCell ref="AJ59:AN59"/>
    <mergeCell ref="AO59:AS59"/>
    <mergeCell ref="AT59:AY59"/>
    <mergeCell ref="AZ59:BD59"/>
    <mergeCell ref="BE59:BI59"/>
    <mergeCell ref="BJ59:BN59"/>
    <mergeCell ref="O60:S60"/>
    <mergeCell ref="A60:B60"/>
    <mergeCell ref="T60:X60"/>
    <mergeCell ref="Y59:AC59"/>
    <mergeCell ref="AD59:AI59"/>
    <mergeCell ref="Y60:AC60"/>
    <mergeCell ref="AD60:AI60"/>
    <mergeCell ref="BJ58:BN58"/>
    <mergeCell ref="D59:K59"/>
    <mergeCell ref="A59:B59"/>
    <mergeCell ref="L59:N59"/>
    <mergeCell ref="O59:S59"/>
    <mergeCell ref="T59:X59"/>
    <mergeCell ref="L60:N60"/>
    <mergeCell ref="AD58:AI58"/>
    <mergeCell ref="AJ58:AN58"/>
    <mergeCell ref="AO58:AS58"/>
    <mergeCell ref="AT58:AY58"/>
    <mergeCell ref="AZ58:BD58"/>
    <mergeCell ref="BE58:BI58"/>
    <mergeCell ref="A58:B58"/>
    <mergeCell ref="D58:K58"/>
    <mergeCell ref="L58:N58"/>
    <mergeCell ref="O58:S58"/>
    <mergeCell ref="T58:X58"/>
    <mergeCell ref="Y58:AC58"/>
    <mergeCell ref="AZ56:BN56"/>
    <mergeCell ref="AZ57:BD57"/>
    <mergeCell ref="BE57:BI57"/>
    <mergeCell ref="BJ57:BN57"/>
    <mergeCell ref="AD57:AI57"/>
    <mergeCell ref="AJ57:AN57"/>
    <mergeCell ref="AO57:AS57"/>
    <mergeCell ref="AT57:AY57"/>
    <mergeCell ref="A57:B57"/>
    <mergeCell ref="D57:K57"/>
    <mergeCell ref="L57:N57"/>
    <mergeCell ref="O57:S57"/>
    <mergeCell ref="T57:X57"/>
    <mergeCell ref="Y57:AC57"/>
    <mergeCell ref="A52:BL52"/>
    <mergeCell ref="C56:K56"/>
    <mergeCell ref="L56:N56"/>
    <mergeCell ref="T56:AI56"/>
    <mergeCell ref="AJ56:AY56"/>
    <mergeCell ref="O56:S56"/>
    <mergeCell ref="BG51:BL51"/>
    <mergeCell ref="A54:BL54"/>
    <mergeCell ref="A56:B56"/>
    <mergeCell ref="AQ50:AV50"/>
    <mergeCell ref="AW50:BA50"/>
    <mergeCell ref="BB50:BF50"/>
    <mergeCell ref="BG50:BL50"/>
    <mergeCell ref="AL33:AZ33"/>
    <mergeCell ref="V34:Z34"/>
    <mergeCell ref="AA34:AE34"/>
    <mergeCell ref="AF34:AK34"/>
    <mergeCell ref="AU34:AZ34"/>
    <mergeCell ref="A41:C41"/>
    <mergeCell ref="V35:Z35"/>
    <mergeCell ref="D41:U41"/>
    <mergeCell ref="V41:Z41"/>
    <mergeCell ref="AA41:AE41"/>
    <mergeCell ref="AF41:AK41"/>
    <mergeCell ref="AL41:AP41"/>
    <mergeCell ref="AQ41:AT41"/>
    <mergeCell ref="AU41:AZ41"/>
    <mergeCell ref="D42:U42"/>
    <mergeCell ref="V42:Z42"/>
    <mergeCell ref="AA42:AE42"/>
    <mergeCell ref="W97:AM97"/>
    <mergeCell ref="AP97:BH97"/>
    <mergeCell ref="A98:V98"/>
    <mergeCell ref="W98:AM98"/>
    <mergeCell ref="AP98:BH98"/>
    <mergeCell ref="W99:AM99"/>
    <mergeCell ref="AP99:BH99"/>
    <mergeCell ref="A96:V96"/>
    <mergeCell ref="W96:AM96"/>
    <mergeCell ref="AP96:BH96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AQ51:AV51"/>
    <mergeCell ref="AW51:BA51"/>
    <mergeCell ref="BB51:BF51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43:BL43"/>
    <mergeCell ref="BE42:BH42"/>
    <mergeCell ref="BI42:BL42"/>
    <mergeCell ref="BA42:BD42"/>
    <mergeCell ref="BA41:BD41"/>
    <mergeCell ref="BE41:BH41"/>
    <mergeCell ref="BI41:BL41"/>
    <mergeCell ref="A42:C42"/>
    <mergeCell ref="AF42:AK42"/>
    <mergeCell ref="AL42:AP42"/>
    <mergeCell ref="BI37:BL37"/>
    <mergeCell ref="BA37:BD37"/>
    <mergeCell ref="BE37:BH37"/>
    <mergeCell ref="AL37:AP37"/>
    <mergeCell ref="AQ37:AT37"/>
    <mergeCell ref="AU37:AZ37"/>
    <mergeCell ref="A37:C37"/>
    <mergeCell ref="D37:U37"/>
    <mergeCell ref="AS36:AV36"/>
    <mergeCell ref="AW36:AZ36"/>
    <mergeCell ref="BA36:BD36"/>
    <mergeCell ref="BE36:BH36"/>
    <mergeCell ref="BI36:BL36"/>
    <mergeCell ref="V37:Z37"/>
    <mergeCell ref="AA37:AE37"/>
    <mergeCell ref="AF37:AK37"/>
    <mergeCell ref="BI35:BL35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BA35:BD35"/>
    <mergeCell ref="BE35:BH35"/>
    <mergeCell ref="A35:C35"/>
    <mergeCell ref="D35:U35"/>
    <mergeCell ref="AL35:AP35"/>
    <mergeCell ref="AQ35:AT35"/>
    <mergeCell ref="AU35:AZ35"/>
    <mergeCell ref="AA35:AE35"/>
    <mergeCell ref="AF35:AK35"/>
    <mergeCell ref="D33:U34"/>
    <mergeCell ref="V33:AK33"/>
    <mergeCell ref="AQ34:AT34"/>
    <mergeCell ref="AL34:AP34"/>
    <mergeCell ref="BA34:BD34"/>
    <mergeCell ref="BE34:BH34"/>
    <mergeCell ref="BI34:BL34"/>
    <mergeCell ref="A33:C34"/>
    <mergeCell ref="BA33:BL33"/>
    <mergeCell ref="BG31:BL31"/>
    <mergeCell ref="BA39:BD39"/>
    <mergeCell ref="AO2:BL4"/>
    <mergeCell ref="A5:BL5"/>
    <mergeCell ref="A6:BL6"/>
    <mergeCell ref="A7:BL7"/>
    <mergeCell ref="A8:BL8"/>
    <mergeCell ref="A9:BL9"/>
    <mergeCell ref="BJ32:BK32"/>
    <mergeCell ref="B19:K19"/>
    <mergeCell ref="A20:K20"/>
    <mergeCell ref="A16:K16"/>
    <mergeCell ref="L16:AP16"/>
    <mergeCell ref="B17:K17"/>
    <mergeCell ref="A18:K18"/>
    <mergeCell ref="L18:AP18"/>
    <mergeCell ref="AO10:BL10"/>
    <mergeCell ref="AO11:BL11"/>
    <mergeCell ref="A12:BL12"/>
    <mergeCell ref="A13:BL13"/>
    <mergeCell ref="Y14:AL14"/>
    <mergeCell ref="B15:K15"/>
    <mergeCell ref="L20:U20"/>
    <mergeCell ref="AE20:BF20"/>
    <mergeCell ref="C94:BN94"/>
    <mergeCell ref="A38:B38"/>
    <mergeCell ref="A39:C39"/>
    <mergeCell ref="AQ42:AU42"/>
    <mergeCell ref="AV42:AZ42"/>
    <mergeCell ref="BE39:BH39"/>
    <mergeCell ref="BI39:BL39"/>
    <mergeCell ref="V38:Z38"/>
    <mergeCell ref="AA38:AE38"/>
    <mergeCell ref="AF38:AK38"/>
    <mergeCell ref="AL38:AP38"/>
    <mergeCell ref="AQ38:AT38"/>
    <mergeCell ref="AU38:AZ38"/>
    <mergeCell ref="BA38:BD38"/>
    <mergeCell ref="BE38:BH38"/>
    <mergeCell ref="BI38:BL38"/>
    <mergeCell ref="D38:U38"/>
    <mergeCell ref="D39:U39"/>
    <mergeCell ref="V39:Z39"/>
    <mergeCell ref="AA39:AE39"/>
    <mergeCell ref="AF39:AK39"/>
    <mergeCell ref="AL39:AP39"/>
    <mergeCell ref="AQ39:AT39"/>
    <mergeCell ref="AU39:AZ39"/>
    <mergeCell ref="BE40:BH40"/>
    <mergeCell ref="BI40:BL40"/>
    <mergeCell ref="A40:C40"/>
    <mergeCell ref="D40:U40"/>
    <mergeCell ref="V40:Z40"/>
    <mergeCell ref="AA40:AE40"/>
    <mergeCell ref="AF40:AK40"/>
    <mergeCell ref="AL40:AP40"/>
    <mergeCell ref="AQ40:AT40"/>
    <mergeCell ref="AU40:AZ40"/>
    <mergeCell ref="BA40:BD40"/>
  </mergeCells>
  <pageMargins left="0.31496062992125984" right="0.31496062992125984" top="0.39370078740157483" bottom="0.39370078740157483" header="0" footer="0"/>
  <pageSetup paperSize="9" scale="60" fitToHeight="999" orientation="landscape" r:id="rId1"/>
  <headerFooter alignWithMargins="0"/>
  <rowBreaks count="2" manualBreakCount="2">
    <brk id="42" max="65" man="1"/>
    <brk id="74" max="6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U100"/>
  <sheetViews>
    <sheetView view="pageBreakPreview" topLeftCell="A62" zoomScale="60" zoomScaleNormal="90" workbookViewId="0">
      <selection activeCell="BY78" sqref="BY78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5.7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50.2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4.75" customHeight="1">
      <c r="A19" s="3" t="s">
        <v>13</v>
      </c>
      <c r="B19" s="104" t="s">
        <v>162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3241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1090</v>
      </c>
      <c r="W19" s="175"/>
      <c r="X19" s="175"/>
      <c r="Y19" s="175"/>
      <c r="Z19" s="175"/>
      <c r="AA19" s="175"/>
      <c r="AB19" s="175"/>
      <c r="AC19" s="132" t="s">
        <v>329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3.7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46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34.5" customHeight="1">
      <c r="A23" s="165" t="s">
        <v>11</v>
      </c>
      <c r="B23" s="166"/>
      <c r="C23" s="167"/>
      <c r="D23" s="169" t="s">
        <v>336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18" customHeight="1">
      <c r="A24" s="165">
        <v>2</v>
      </c>
      <c r="B24" s="166"/>
      <c r="C24" s="167"/>
      <c r="D24" s="169" t="s">
        <v>337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1"/>
    </row>
    <row r="25" spans="1:73" ht="27.95" customHeight="1">
      <c r="A25" s="46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47.25" customHeight="1">
      <c r="A26" s="46"/>
      <c r="B26" s="110" t="s">
        <v>338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46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21" customHeight="1">
      <c r="A30" s="165" t="s">
        <v>11</v>
      </c>
      <c r="B30" s="166"/>
      <c r="C30" s="48"/>
      <c r="D30" s="169" t="s">
        <v>339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31.5" customHeight="1">
      <c r="A31" s="165" t="s">
        <v>274</v>
      </c>
      <c r="B31" s="166"/>
      <c r="C31" s="48"/>
      <c r="D31" s="169" t="s">
        <v>223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</row>
    <row r="32" spans="1:73" ht="15" customHeight="1">
      <c r="A32" s="261" t="s">
        <v>335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</row>
    <row r="34" spans="1:73" ht="48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2.75" hidden="1" customHeight="1">
      <c r="A37" s="114" t="s">
        <v>20</v>
      </c>
      <c r="B37" s="114"/>
      <c r="C37" s="114"/>
      <c r="D37" s="115" t="s">
        <v>21</v>
      </c>
      <c r="E37" s="115"/>
      <c r="F37" s="115"/>
      <c r="G37" s="115"/>
      <c r="H37" s="115" t="s">
        <v>22</v>
      </c>
      <c r="I37" s="115"/>
      <c r="J37" s="115"/>
      <c r="K37" s="115"/>
      <c r="L37" s="114" t="s">
        <v>23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6" t="s">
        <v>17</v>
      </c>
      <c r="AD37" s="116"/>
      <c r="AE37" s="116"/>
      <c r="AF37" s="116"/>
      <c r="AG37" s="116" t="s">
        <v>16</v>
      </c>
      <c r="AH37" s="116"/>
      <c r="AI37" s="116"/>
      <c r="AJ37" s="116"/>
      <c r="AK37" s="117" t="s">
        <v>24</v>
      </c>
      <c r="AL37" s="118"/>
      <c r="AM37" s="118"/>
      <c r="AN37" s="118"/>
      <c r="AO37" s="116" t="s">
        <v>18</v>
      </c>
      <c r="AP37" s="116"/>
      <c r="AQ37" s="116"/>
      <c r="AR37" s="116"/>
      <c r="AS37" s="116" t="s">
        <v>19</v>
      </c>
      <c r="AT37" s="116"/>
      <c r="AU37" s="116"/>
      <c r="AV37" s="116"/>
      <c r="AW37" s="117" t="s">
        <v>24</v>
      </c>
      <c r="AX37" s="118"/>
      <c r="AY37" s="118"/>
      <c r="AZ37" s="118"/>
      <c r="BA37" s="119" t="s">
        <v>25</v>
      </c>
      <c r="BB37" s="116"/>
      <c r="BC37" s="116"/>
      <c r="BD37" s="116"/>
      <c r="BE37" s="119" t="s">
        <v>25</v>
      </c>
      <c r="BF37" s="116"/>
      <c r="BG37" s="116"/>
      <c r="BH37" s="116"/>
      <c r="BI37" s="118" t="s">
        <v>24</v>
      </c>
      <c r="BJ37" s="118"/>
      <c r="BK37" s="118"/>
      <c r="BL37" s="118"/>
      <c r="BU37" s="1" t="s">
        <v>31</v>
      </c>
    </row>
    <row r="38" spans="1:73" ht="26.25" customHeight="1">
      <c r="A38" s="123">
        <v>1</v>
      </c>
      <c r="B38" s="123"/>
      <c r="C38" s="123"/>
      <c r="D38" s="255" t="s">
        <v>333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7"/>
      <c r="V38" s="87">
        <v>6420200</v>
      </c>
      <c r="W38" s="87"/>
      <c r="X38" s="87"/>
      <c r="Y38" s="87"/>
      <c r="Z38" s="87"/>
      <c r="AA38" s="87"/>
      <c r="AB38" s="87"/>
      <c r="AC38" s="87"/>
      <c r="AD38" s="87"/>
      <c r="AE38" s="87"/>
      <c r="AF38" s="87">
        <f t="shared" ref="AF38:AF42" si="0">V38+AA38</f>
        <v>6420200</v>
      </c>
      <c r="AG38" s="87"/>
      <c r="AH38" s="87"/>
      <c r="AI38" s="87"/>
      <c r="AJ38" s="87"/>
      <c r="AK38" s="87"/>
      <c r="AL38" s="87">
        <v>6031948</v>
      </c>
      <c r="AM38" s="87"/>
      <c r="AN38" s="87"/>
      <c r="AO38" s="87"/>
      <c r="AP38" s="87"/>
      <c r="AQ38" s="179">
        <v>19408</v>
      </c>
      <c r="AR38" s="179"/>
      <c r="AS38" s="179"/>
      <c r="AT38" s="179"/>
      <c r="AU38" s="97">
        <f>AL38+AQ38</f>
        <v>6051356</v>
      </c>
      <c r="AV38" s="97"/>
      <c r="AW38" s="97"/>
      <c r="AX38" s="97"/>
      <c r="AY38" s="97"/>
      <c r="AZ38" s="98"/>
      <c r="BA38" s="87">
        <f>AL38-V38</f>
        <v>-388252</v>
      </c>
      <c r="BB38" s="87"/>
      <c r="BC38" s="87"/>
      <c r="BD38" s="87"/>
      <c r="BE38" s="87">
        <f>AA38-AQ38</f>
        <v>-19408</v>
      </c>
      <c r="BF38" s="87"/>
      <c r="BG38" s="87"/>
      <c r="BH38" s="87"/>
      <c r="BI38" s="87">
        <f t="shared" ref="BI38" si="1">BA38+BE38</f>
        <v>-407660</v>
      </c>
      <c r="BJ38" s="87"/>
      <c r="BK38" s="87"/>
      <c r="BL38" s="87"/>
      <c r="BU38" s="1" t="s">
        <v>32</v>
      </c>
    </row>
    <row r="39" spans="1:73" ht="27.75" customHeight="1">
      <c r="A39" s="123">
        <v>2</v>
      </c>
      <c r="B39" s="123"/>
      <c r="C39" s="123"/>
      <c r="D39" s="251" t="s">
        <v>340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3"/>
      <c r="V39" s="96">
        <v>0</v>
      </c>
      <c r="W39" s="97"/>
      <c r="X39" s="97"/>
      <c r="Y39" s="97"/>
      <c r="Z39" s="98"/>
      <c r="AA39" s="87"/>
      <c r="AB39" s="87"/>
      <c r="AC39" s="87"/>
      <c r="AD39" s="87"/>
      <c r="AE39" s="87"/>
      <c r="AF39" s="87">
        <f t="shared" si="0"/>
        <v>0</v>
      </c>
      <c r="AG39" s="87"/>
      <c r="AH39" s="87"/>
      <c r="AI39" s="87"/>
      <c r="AJ39" s="87"/>
      <c r="AK39" s="87"/>
      <c r="AL39" s="254"/>
      <c r="AM39" s="254"/>
      <c r="AN39" s="254"/>
      <c r="AO39" s="254"/>
      <c r="AP39" s="254"/>
      <c r="AQ39" s="200"/>
      <c r="AR39" s="200"/>
      <c r="AS39" s="200"/>
      <c r="AT39" s="200"/>
      <c r="AU39" s="97">
        <f t="shared" ref="AU39:AU42" si="2">AL39+AQ39</f>
        <v>0</v>
      </c>
      <c r="AV39" s="97"/>
      <c r="AW39" s="97"/>
      <c r="AX39" s="97"/>
      <c r="AY39" s="97"/>
      <c r="AZ39" s="98"/>
      <c r="BA39" s="87">
        <f t="shared" ref="BA39:BA41" si="3">AL39-V39</f>
        <v>0</v>
      </c>
      <c r="BB39" s="87"/>
      <c r="BC39" s="87"/>
      <c r="BD39" s="87"/>
      <c r="BE39" s="87">
        <f t="shared" ref="BE39:BE41" si="4">AA39-AQ39</f>
        <v>0</v>
      </c>
      <c r="BF39" s="87"/>
      <c r="BG39" s="87"/>
      <c r="BH39" s="87"/>
      <c r="BI39" s="87">
        <f t="shared" ref="BI39:BI41" si="5">BA39+BE39</f>
        <v>0</v>
      </c>
      <c r="BJ39" s="87"/>
      <c r="BK39" s="87"/>
      <c r="BL39" s="87"/>
    </row>
    <row r="40" spans="1:73" ht="25.5" customHeight="1">
      <c r="A40" s="123">
        <v>3</v>
      </c>
      <c r="B40" s="123"/>
      <c r="C40" s="123"/>
      <c r="D40" s="251" t="s">
        <v>266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3"/>
      <c r="V40" s="96">
        <v>330000</v>
      </c>
      <c r="W40" s="97"/>
      <c r="X40" s="97"/>
      <c r="Y40" s="97"/>
      <c r="Z40" s="98"/>
      <c r="AA40" s="87"/>
      <c r="AB40" s="87"/>
      <c r="AC40" s="87"/>
      <c r="AD40" s="87"/>
      <c r="AE40" s="87"/>
      <c r="AF40" s="87">
        <f t="shared" si="0"/>
        <v>330000</v>
      </c>
      <c r="AG40" s="87"/>
      <c r="AH40" s="87"/>
      <c r="AI40" s="87"/>
      <c r="AJ40" s="87"/>
      <c r="AK40" s="87"/>
      <c r="AL40" s="87">
        <v>330000</v>
      </c>
      <c r="AM40" s="87"/>
      <c r="AN40" s="87"/>
      <c r="AO40" s="87"/>
      <c r="AP40" s="87"/>
      <c r="AQ40" s="200"/>
      <c r="AR40" s="200"/>
      <c r="AS40" s="200"/>
      <c r="AT40" s="200"/>
      <c r="AU40" s="97">
        <f t="shared" si="2"/>
        <v>330000</v>
      </c>
      <c r="AV40" s="97"/>
      <c r="AW40" s="97"/>
      <c r="AX40" s="97"/>
      <c r="AY40" s="97"/>
      <c r="AZ40" s="98"/>
      <c r="BA40" s="87">
        <f t="shared" si="3"/>
        <v>0</v>
      </c>
      <c r="BB40" s="87"/>
      <c r="BC40" s="87"/>
      <c r="BD40" s="87"/>
      <c r="BE40" s="87">
        <f t="shared" si="4"/>
        <v>0</v>
      </c>
      <c r="BF40" s="87"/>
      <c r="BG40" s="87"/>
      <c r="BH40" s="87"/>
      <c r="BI40" s="87">
        <f t="shared" si="5"/>
        <v>0</v>
      </c>
      <c r="BJ40" s="87"/>
      <c r="BK40" s="87"/>
      <c r="BL40" s="87"/>
    </row>
    <row r="41" spans="1:73" ht="24.75" customHeight="1">
      <c r="A41" s="123">
        <v>4</v>
      </c>
      <c r="B41" s="123"/>
      <c r="C41" s="123"/>
      <c r="D41" s="92" t="s">
        <v>268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96"/>
      <c r="W41" s="97"/>
      <c r="X41" s="97"/>
      <c r="Y41" s="97"/>
      <c r="Z41" s="98"/>
      <c r="AA41" s="87">
        <v>95854</v>
      </c>
      <c r="AB41" s="87"/>
      <c r="AC41" s="87"/>
      <c r="AD41" s="87"/>
      <c r="AE41" s="87"/>
      <c r="AF41" s="87">
        <f t="shared" si="0"/>
        <v>95854</v>
      </c>
      <c r="AG41" s="87"/>
      <c r="AH41" s="87"/>
      <c r="AI41" s="87"/>
      <c r="AJ41" s="87"/>
      <c r="AK41" s="87"/>
      <c r="AL41" s="254"/>
      <c r="AM41" s="254"/>
      <c r="AN41" s="254"/>
      <c r="AO41" s="254"/>
      <c r="AP41" s="254"/>
      <c r="AQ41" s="179">
        <v>95854</v>
      </c>
      <c r="AR41" s="179"/>
      <c r="AS41" s="179"/>
      <c r="AT41" s="179"/>
      <c r="AU41" s="97">
        <f t="shared" si="2"/>
        <v>95854</v>
      </c>
      <c r="AV41" s="97"/>
      <c r="AW41" s="97"/>
      <c r="AX41" s="97"/>
      <c r="AY41" s="97"/>
      <c r="AZ41" s="98"/>
      <c r="BA41" s="87">
        <f t="shared" si="3"/>
        <v>0</v>
      </c>
      <c r="BB41" s="87"/>
      <c r="BC41" s="87"/>
      <c r="BD41" s="87"/>
      <c r="BE41" s="87">
        <f t="shared" si="4"/>
        <v>0</v>
      </c>
      <c r="BF41" s="87"/>
      <c r="BG41" s="87"/>
      <c r="BH41" s="87"/>
      <c r="BI41" s="87">
        <f t="shared" si="5"/>
        <v>0</v>
      </c>
      <c r="BJ41" s="87"/>
      <c r="BK41" s="87"/>
      <c r="BL41" s="87"/>
    </row>
    <row r="42" spans="1:73" ht="27" customHeight="1">
      <c r="A42" s="123">
        <v>5</v>
      </c>
      <c r="B42" s="123"/>
      <c r="C42" s="123"/>
      <c r="D42" s="92" t="s">
        <v>298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88"/>
      <c r="W42" s="88"/>
      <c r="X42" s="88"/>
      <c r="Y42" s="88"/>
      <c r="Z42" s="88"/>
      <c r="AA42" s="87">
        <v>437740</v>
      </c>
      <c r="AB42" s="87"/>
      <c r="AC42" s="87"/>
      <c r="AD42" s="87"/>
      <c r="AE42" s="87"/>
      <c r="AF42" s="87">
        <f t="shared" si="0"/>
        <v>437740</v>
      </c>
      <c r="AG42" s="87"/>
      <c r="AH42" s="87"/>
      <c r="AI42" s="87"/>
      <c r="AJ42" s="87"/>
      <c r="AK42" s="87"/>
      <c r="AL42" s="88"/>
      <c r="AM42" s="88"/>
      <c r="AN42" s="88"/>
      <c r="AO42" s="88"/>
      <c r="AP42" s="88"/>
      <c r="AQ42" s="179">
        <v>437740</v>
      </c>
      <c r="AR42" s="179"/>
      <c r="AS42" s="179"/>
      <c r="AT42" s="179"/>
      <c r="AU42" s="97">
        <f t="shared" si="2"/>
        <v>437740</v>
      </c>
      <c r="AV42" s="97"/>
      <c r="AW42" s="97"/>
      <c r="AX42" s="97"/>
      <c r="AY42" s="97"/>
      <c r="AZ42" s="98"/>
      <c r="BA42" s="87">
        <v>0</v>
      </c>
      <c r="BB42" s="87"/>
      <c r="BC42" s="87"/>
      <c r="BD42" s="87"/>
      <c r="BE42" s="87">
        <v>0</v>
      </c>
      <c r="BF42" s="87"/>
      <c r="BG42" s="87"/>
      <c r="BH42" s="87"/>
      <c r="BI42" s="87">
        <v>0</v>
      </c>
      <c r="BJ42" s="87"/>
      <c r="BK42" s="87"/>
      <c r="BL42" s="87"/>
    </row>
    <row r="43" spans="1:73" ht="26.25" customHeight="1">
      <c r="A43" s="123"/>
      <c r="B43" s="123"/>
      <c r="C43" s="123"/>
      <c r="D43" s="135" t="s">
        <v>35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87">
        <f>SUM(V38:Z42)</f>
        <v>6750200</v>
      </c>
      <c r="W43" s="87"/>
      <c r="X43" s="87"/>
      <c r="Y43" s="87"/>
      <c r="Z43" s="87"/>
      <c r="AA43" s="87">
        <f>SUM(AA38:AE42)</f>
        <v>533594</v>
      </c>
      <c r="AB43" s="87"/>
      <c r="AC43" s="87"/>
      <c r="AD43" s="87"/>
      <c r="AE43" s="87"/>
      <c r="AF43" s="87">
        <f t="shared" ref="AF43" si="6">V43+AA43</f>
        <v>7283794</v>
      </c>
      <c r="AG43" s="87"/>
      <c r="AH43" s="87"/>
      <c r="AI43" s="87"/>
      <c r="AJ43" s="87"/>
      <c r="AK43" s="87"/>
      <c r="AL43" s="87">
        <f>AL38+AL40</f>
        <v>6361948</v>
      </c>
      <c r="AM43" s="87"/>
      <c r="AN43" s="87"/>
      <c r="AO43" s="87"/>
      <c r="AP43" s="87"/>
      <c r="AQ43" s="179">
        <f>SUM(AQ38:AT42)</f>
        <v>553002</v>
      </c>
      <c r="AR43" s="179"/>
      <c r="AS43" s="179"/>
      <c r="AT43" s="179"/>
      <c r="AU43" s="97">
        <f>SUM(AU38:AZ42)</f>
        <v>6914950</v>
      </c>
      <c r="AV43" s="97"/>
      <c r="AW43" s="97"/>
      <c r="AX43" s="97"/>
      <c r="AY43" s="97"/>
      <c r="AZ43" s="98"/>
      <c r="BA43" s="87">
        <f>AL43-V43</f>
        <v>-388252</v>
      </c>
      <c r="BB43" s="87"/>
      <c r="BC43" s="87"/>
      <c r="BD43" s="87"/>
      <c r="BE43" s="87">
        <f>AA43-AQ43</f>
        <v>-19408</v>
      </c>
      <c r="BF43" s="87"/>
      <c r="BG43" s="87"/>
      <c r="BH43" s="87"/>
      <c r="BI43" s="87">
        <f t="shared" ref="BI43" si="7">BA43+BE43</f>
        <v>-407660</v>
      </c>
      <c r="BJ43" s="87"/>
      <c r="BK43" s="87"/>
      <c r="BL43" s="87"/>
    </row>
    <row r="44" spans="1:73" ht="26.25" customHeight="1">
      <c r="A44" s="120" t="s">
        <v>463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2"/>
    </row>
    <row r="46" spans="1:73" ht="15.75" customHeight="1">
      <c r="A46" s="218" t="s">
        <v>253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</row>
    <row r="48" spans="1:73" ht="39.950000000000003" customHeight="1">
      <c r="A48" s="113" t="s">
        <v>187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 t="s">
        <v>183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 t="s">
        <v>3</v>
      </c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 t="s">
        <v>2</v>
      </c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1:73" ht="31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 t="s">
        <v>5</v>
      </c>
      <c r="R49" s="113"/>
      <c r="S49" s="113"/>
      <c r="T49" s="113"/>
      <c r="U49" s="113"/>
      <c r="V49" s="113" t="s">
        <v>4</v>
      </c>
      <c r="W49" s="113"/>
      <c r="X49" s="113"/>
      <c r="Y49" s="113"/>
      <c r="Z49" s="113"/>
      <c r="AA49" s="113" t="s">
        <v>184</v>
      </c>
      <c r="AB49" s="113"/>
      <c r="AC49" s="113"/>
      <c r="AD49" s="113"/>
      <c r="AE49" s="113"/>
      <c r="AF49" s="113"/>
      <c r="AG49" s="113" t="s">
        <v>5</v>
      </c>
      <c r="AH49" s="113"/>
      <c r="AI49" s="113"/>
      <c r="AJ49" s="113"/>
      <c r="AK49" s="113"/>
      <c r="AL49" s="113" t="s">
        <v>4</v>
      </c>
      <c r="AM49" s="113"/>
      <c r="AN49" s="113"/>
      <c r="AO49" s="113"/>
      <c r="AP49" s="113"/>
      <c r="AQ49" s="113" t="s">
        <v>184</v>
      </c>
      <c r="AR49" s="113"/>
      <c r="AS49" s="113"/>
      <c r="AT49" s="113"/>
      <c r="AU49" s="113"/>
      <c r="AV49" s="113"/>
      <c r="AW49" s="113" t="s">
        <v>5</v>
      </c>
      <c r="AX49" s="113"/>
      <c r="AY49" s="113"/>
      <c r="AZ49" s="113"/>
      <c r="BA49" s="113"/>
      <c r="BB49" s="113" t="s">
        <v>4</v>
      </c>
      <c r="BC49" s="113"/>
      <c r="BD49" s="113"/>
      <c r="BE49" s="113"/>
      <c r="BF49" s="113"/>
      <c r="BG49" s="113" t="s">
        <v>184</v>
      </c>
      <c r="BH49" s="113"/>
      <c r="BI49" s="113"/>
      <c r="BJ49" s="113"/>
      <c r="BK49" s="113"/>
      <c r="BL49" s="113"/>
    </row>
    <row r="50" spans="1:73" ht="15.95" customHeight="1">
      <c r="A50" s="113">
        <v>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>
        <v>2</v>
      </c>
      <c r="R50" s="113"/>
      <c r="S50" s="113"/>
      <c r="T50" s="113"/>
      <c r="U50" s="113"/>
      <c r="V50" s="113">
        <v>3</v>
      </c>
      <c r="W50" s="113"/>
      <c r="X50" s="113"/>
      <c r="Y50" s="113"/>
      <c r="Z50" s="113"/>
      <c r="AA50" s="113">
        <v>4</v>
      </c>
      <c r="AB50" s="113"/>
      <c r="AC50" s="113"/>
      <c r="AD50" s="113"/>
      <c r="AE50" s="113"/>
      <c r="AF50" s="113"/>
      <c r="AG50" s="113">
        <v>5</v>
      </c>
      <c r="AH50" s="113"/>
      <c r="AI50" s="113"/>
      <c r="AJ50" s="113"/>
      <c r="AK50" s="113"/>
      <c r="AL50" s="113">
        <v>6</v>
      </c>
      <c r="AM50" s="113"/>
      <c r="AN50" s="113"/>
      <c r="AO50" s="113"/>
      <c r="AP50" s="113"/>
      <c r="AQ50" s="113">
        <v>7</v>
      </c>
      <c r="AR50" s="113"/>
      <c r="AS50" s="113"/>
      <c r="AT50" s="113"/>
      <c r="AU50" s="113"/>
      <c r="AV50" s="113"/>
      <c r="AW50" s="113">
        <v>8</v>
      </c>
      <c r="AX50" s="113"/>
      <c r="AY50" s="113"/>
      <c r="AZ50" s="113"/>
      <c r="BA50" s="113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</row>
    <row r="51" spans="1:73" hidden="1">
      <c r="A51" s="114" t="s">
        <v>23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6" t="s">
        <v>17</v>
      </c>
      <c r="R51" s="116"/>
      <c r="S51" s="116"/>
      <c r="T51" s="116"/>
      <c r="U51" s="116"/>
      <c r="V51" s="116" t="s">
        <v>16</v>
      </c>
      <c r="W51" s="116"/>
      <c r="X51" s="116"/>
      <c r="Y51" s="116"/>
      <c r="Z51" s="116"/>
      <c r="AA51" s="117" t="s">
        <v>26</v>
      </c>
      <c r="AB51" s="118"/>
      <c r="AC51" s="118"/>
      <c r="AD51" s="118"/>
      <c r="AE51" s="118"/>
      <c r="AF51" s="118"/>
      <c r="AG51" s="116" t="s">
        <v>18</v>
      </c>
      <c r="AH51" s="116"/>
      <c r="AI51" s="116"/>
      <c r="AJ51" s="116"/>
      <c r="AK51" s="116"/>
      <c r="AL51" s="116" t="s">
        <v>19</v>
      </c>
      <c r="AM51" s="116"/>
      <c r="AN51" s="116"/>
      <c r="AO51" s="116"/>
      <c r="AP51" s="116"/>
      <c r="AQ51" s="117" t="s">
        <v>26</v>
      </c>
      <c r="AR51" s="118"/>
      <c r="AS51" s="118"/>
      <c r="AT51" s="118"/>
      <c r="AU51" s="118"/>
      <c r="AV51" s="118"/>
      <c r="AW51" s="119" t="s">
        <v>27</v>
      </c>
      <c r="AX51" s="116"/>
      <c r="AY51" s="116"/>
      <c r="AZ51" s="116"/>
      <c r="BA51" s="116"/>
      <c r="BB51" s="119" t="s">
        <v>27</v>
      </c>
      <c r="BC51" s="116"/>
      <c r="BD51" s="116"/>
      <c r="BE51" s="116"/>
      <c r="BF51" s="116"/>
      <c r="BG51" s="118" t="s">
        <v>26</v>
      </c>
      <c r="BH51" s="118"/>
      <c r="BI51" s="118"/>
      <c r="BJ51" s="118"/>
      <c r="BK51" s="118"/>
      <c r="BL51" s="118"/>
      <c r="BU51" s="1" t="s">
        <v>33</v>
      </c>
    </row>
    <row r="52" spans="1:73" ht="27" customHeight="1">
      <c r="A52" s="228" t="s">
        <v>341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  <c r="Q52" s="219">
        <v>15000</v>
      </c>
      <c r="R52" s="223"/>
      <c r="S52" s="223"/>
      <c r="T52" s="223"/>
      <c r="U52" s="224"/>
      <c r="V52" s="219">
        <v>18000</v>
      </c>
      <c r="W52" s="223"/>
      <c r="X52" s="223"/>
      <c r="Y52" s="223"/>
      <c r="Z52" s="224"/>
      <c r="AA52" s="258">
        <f>Q52+V52</f>
        <v>33000</v>
      </c>
      <c r="AB52" s="259"/>
      <c r="AC52" s="259"/>
      <c r="AD52" s="259"/>
      <c r="AE52" s="259"/>
      <c r="AF52" s="260"/>
      <c r="AG52" s="219">
        <v>15000</v>
      </c>
      <c r="AH52" s="223"/>
      <c r="AI52" s="223"/>
      <c r="AJ52" s="223"/>
      <c r="AK52" s="224"/>
      <c r="AL52" s="219">
        <v>18000</v>
      </c>
      <c r="AM52" s="223"/>
      <c r="AN52" s="223"/>
      <c r="AO52" s="223"/>
      <c r="AP52" s="224"/>
      <c r="AQ52" s="222">
        <v>33000</v>
      </c>
      <c r="AR52" s="220"/>
      <c r="AS52" s="220"/>
      <c r="AT52" s="220"/>
      <c r="AU52" s="220"/>
      <c r="AV52" s="221"/>
      <c r="AW52" s="222"/>
      <c r="AX52" s="220"/>
      <c r="AY52" s="220"/>
      <c r="AZ52" s="220"/>
      <c r="BA52" s="221"/>
      <c r="BB52" s="222"/>
      <c r="BC52" s="220"/>
      <c r="BD52" s="220"/>
      <c r="BE52" s="220"/>
      <c r="BF52" s="221"/>
      <c r="BG52" s="240"/>
      <c r="BH52" s="241"/>
      <c r="BI52" s="241"/>
      <c r="BJ52" s="241"/>
      <c r="BK52" s="241"/>
      <c r="BL52" s="242"/>
    </row>
    <row r="53" spans="1:73" s="5" customFormat="1" ht="15.75" customHeight="1">
      <c r="A53" s="125" t="s">
        <v>35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219"/>
      <c r="R53" s="223"/>
      <c r="S53" s="223"/>
      <c r="T53" s="223"/>
      <c r="U53" s="224"/>
      <c r="V53" s="128"/>
      <c r="W53" s="128"/>
      <c r="X53" s="128"/>
      <c r="Y53" s="128"/>
      <c r="Z53" s="128"/>
      <c r="AA53" s="243"/>
      <c r="AB53" s="243"/>
      <c r="AC53" s="243"/>
      <c r="AD53" s="243"/>
      <c r="AE53" s="243"/>
      <c r="AF53" s="243"/>
      <c r="AG53" s="244"/>
      <c r="AH53" s="244"/>
      <c r="AI53" s="244"/>
      <c r="AJ53" s="244"/>
      <c r="AK53" s="244"/>
      <c r="AL53" s="128"/>
      <c r="AM53" s="128"/>
      <c r="AN53" s="128"/>
      <c r="AO53" s="128"/>
      <c r="AP53" s="128"/>
      <c r="AQ53" s="244"/>
      <c r="AR53" s="244"/>
      <c r="AS53" s="244"/>
      <c r="AT53" s="244"/>
      <c r="AU53" s="244"/>
      <c r="AV53" s="244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U53" s="5" t="s">
        <v>34</v>
      </c>
    </row>
    <row r="54" spans="1:73" s="5" customFormat="1" ht="15.75" customHeight="1">
      <c r="A54" s="136" t="s">
        <v>188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</row>
    <row r="56" spans="1:73" ht="15.75" customHeight="1">
      <c r="A56" s="99" t="s">
        <v>189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</row>
    <row r="57" spans="1:73" ht="6.75" customHeight="1"/>
    <row r="58" spans="1:73" ht="44.25" customHeight="1">
      <c r="A58" s="113" t="s">
        <v>10</v>
      </c>
      <c r="B58" s="113"/>
      <c r="C58" s="89" t="s">
        <v>9</v>
      </c>
      <c r="D58" s="90"/>
      <c r="E58" s="90"/>
      <c r="F58" s="90"/>
      <c r="G58" s="90"/>
      <c r="H58" s="90"/>
      <c r="I58" s="90"/>
      <c r="J58" s="90"/>
      <c r="K58" s="90"/>
      <c r="L58" s="113" t="s">
        <v>8</v>
      </c>
      <c r="M58" s="113"/>
      <c r="N58" s="113"/>
      <c r="O58" s="89" t="s">
        <v>7</v>
      </c>
      <c r="P58" s="90"/>
      <c r="Q58" s="90"/>
      <c r="R58" s="90"/>
      <c r="S58" s="91"/>
      <c r="T58" s="113" t="s">
        <v>183</v>
      </c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 t="s">
        <v>190</v>
      </c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 t="s">
        <v>2</v>
      </c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</row>
    <row r="59" spans="1:73" ht="33" customHeight="1">
      <c r="A59" s="89"/>
      <c r="B59" s="91"/>
      <c r="C59" s="11"/>
      <c r="D59" s="90"/>
      <c r="E59" s="90"/>
      <c r="F59" s="90"/>
      <c r="G59" s="90"/>
      <c r="H59" s="90"/>
      <c r="I59" s="90"/>
      <c r="J59" s="90"/>
      <c r="K59" s="91"/>
      <c r="L59" s="89"/>
      <c r="M59" s="90"/>
      <c r="N59" s="91"/>
      <c r="O59" s="89"/>
      <c r="P59" s="90"/>
      <c r="Q59" s="90"/>
      <c r="R59" s="90"/>
      <c r="S59" s="91"/>
      <c r="T59" s="113" t="s">
        <v>5</v>
      </c>
      <c r="U59" s="113"/>
      <c r="V59" s="113"/>
      <c r="W59" s="113"/>
      <c r="X59" s="113"/>
      <c r="Y59" s="113" t="s">
        <v>4</v>
      </c>
      <c r="Z59" s="113"/>
      <c r="AA59" s="113"/>
      <c r="AB59" s="113"/>
      <c r="AC59" s="113"/>
      <c r="AD59" s="113" t="s">
        <v>184</v>
      </c>
      <c r="AE59" s="113"/>
      <c r="AF59" s="113"/>
      <c r="AG59" s="113"/>
      <c r="AH59" s="113"/>
      <c r="AI59" s="113"/>
      <c r="AJ59" s="113" t="s">
        <v>5</v>
      </c>
      <c r="AK59" s="113"/>
      <c r="AL59" s="113"/>
      <c r="AM59" s="113"/>
      <c r="AN59" s="113"/>
      <c r="AO59" s="113" t="s">
        <v>4</v>
      </c>
      <c r="AP59" s="113"/>
      <c r="AQ59" s="113"/>
      <c r="AR59" s="113"/>
      <c r="AS59" s="113"/>
      <c r="AT59" s="113" t="s">
        <v>184</v>
      </c>
      <c r="AU59" s="113"/>
      <c r="AV59" s="113"/>
      <c r="AW59" s="113"/>
      <c r="AX59" s="113"/>
      <c r="AY59" s="113"/>
      <c r="AZ59" s="113" t="s">
        <v>5</v>
      </c>
      <c r="BA59" s="113"/>
      <c r="BB59" s="113"/>
      <c r="BC59" s="113"/>
      <c r="BD59" s="113"/>
      <c r="BE59" s="113" t="s">
        <v>4</v>
      </c>
      <c r="BF59" s="113"/>
      <c r="BG59" s="113"/>
      <c r="BH59" s="113"/>
      <c r="BI59" s="113"/>
      <c r="BJ59" s="113" t="s">
        <v>184</v>
      </c>
      <c r="BK59" s="113"/>
      <c r="BL59" s="113"/>
      <c r="BM59" s="113"/>
      <c r="BN59" s="113"/>
    </row>
    <row r="60" spans="1:73" ht="22.5" customHeight="1">
      <c r="A60" s="89">
        <v>1</v>
      </c>
      <c r="B60" s="91"/>
      <c r="C60" s="11">
        <v>2</v>
      </c>
      <c r="D60" s="90">
        <v>2</v>
      </c>
      <c r="E60" s="90"/>
      <c r="F60" s="90"/>
      <c r="G60" s="90"/>
      <c r="H60" s="90"/>
      <c r="I60" s="90"/>
      <c r="J60" s="90"/>
      <c r="K60" s="91"/>
      <c r="L60" s="89">
        <v>3</v>
      </c>
      <c r="M60" s="90"/>
      <c r="N60" s="91"/>
      <c r="O60" s="89">
        <v>4</v>
      </c>
      <c r="P60" s="90"/>
      <c r="Q60" s="90"/>
      <c r="R60" s="90"/>
      <c r="S60" s="91"/>
      <c r="T60" s="113">
        <v>5</v>
      </c>
      <c r="U60" s="113"/>
      <c r="V60" s="113"/>
      <c r="W60" s="113"/>
      <c r="X60" s="113"/>
      <c r="Y60" s="113">
        <v>6</v>
      </c>
      <c r="Z60" s="113"/>
      <c r="AA60" s="113"/>
      <c r="AB60" s="113"/>
      <c r="AC60" s="113"/>
      <c r="AD60" s="113">
        <v>7</v>
      </c>
      <c r="AE60" s="113"/>
      <c r="AF60" s="113"/>
      <c r="AG60" s="113"/>
      <c r="AH60" s="113"/>
      <c r="AI60" s="113"/>
      <c r="AJ60" s="113">
        <v>8</v>
      </c>
      <c r="AK60" s="113"/>
      <c r="AL60" s="113"/>
      <c r="AM60" s="113"/>
      <c r="AN60" s="113"/>
      <c r="AO60" s="113">
        <v>9</v>
      </c>
      <c r="AP60" s="113"/>
      <c r="AQ60" s="113"/>
      <c r="AR60" s="113"/>
      <c r="AS60" s="113"/>
      <c r="AT60" s="113">
        <v>10</v>
      </c>
      <c r="AU60" s="113"/>
      <c r="AV60" s="113"/>
      <c r="AW60" s="113"/>
      <c r="AX60" s="113"/>
      <c r="AY60" s="113"/>
      <c r="AZ60" s="113">
        <v>11</v>
      </c>
      <c r="BA60" s="113"/>
      <c r="BB60" s="113"/>
      <c r="BC60" s="113"/>
      <c r="BD60" s="113"/>
      <c r="BE60" s="113">
        <v>12</v>
      </c>
      <c r="BF60" s="113"/>
      <c r="BG60" s="113"/>
      <c r="BH60" s="113"/>
      <c r="BI60" s="113"/>
      <c r="BJ60" s="113">
        <v>13</v>
      </c>
      <c r="BK60" s="113"/>
      <c r="BL60" s="113"/>
      <c r="BM60" s="113"/>
      <c r="BN60" s="113"/>
    </row>
    <row r="61" spans="1:73" ht="22.5" customHeight="1">
      <c r="A61" s="89"/>
      <c r="B61" s="91"/>
      <c r="C61" s="44"/>
      <c r="D61" s="137" t="s">
        <v>342</v>
      </c>
      <c r="E61" s="137"/>
      <c r="F61" s="137"/>
      <c r="G61" s="137"/>
      <c r="H61" s="137"/>
      <c r="I61" s="137"/>
      <c r="J61" s="137"/>
      <c r="K61" s="138"/>
      <c r="L61" s="89"/>
      <c r="M61" s="90"/>
      <c r="N61" s="91"/>
      <c r="O61" s="89"/>
      <c r="P61" s="90"/>
      <c r="Q61" s="90"/>
      <c r="R61" s="90"/>
      <c r="S61" s="91"/>
      <c r="T61" s="89"/>
      <c r="U61" s="90"/>
      <c r="V61" s="90"/>
      <c r="W61" s="90"/>
      <c r="X61" s="91"/>
      <c r="Y61" s="89"/>
      <c r="Z61" s="90"/>
      <c r="AA61" s="90"/>
      <c r="AB61" s="90"/>
      <c r="AC61" s="91"/>
      <c r="AD61" s="89"/>
      <c r="AE61" s="90"/>
      <c r="AF61" s="90"/>
      <c r="AG61" s="90"/>
      <c r="AH61" s="90"/>
      <c r="AI61" s="91"/>
      <c r="AJ61" s="89"/>
      <c r="AK61" s="90"/>
      <c r="AL61" s="90"/>
      <c r="AM61" s="90"/>
      <c r="AN61" s="91"/>
      <c r="AO61" s="89"/>
      <c r="AP61" s="90"/>
      <c r="AQ61" s="90"/>
      <c r="AR61" s="90"/>
      <c r="AS61" s="91"/>
      <c r="AT61" s="89"/>
      <c r="AU61" s="90"/>
      <c r="AV61" s="90"/>
      <c r="AW61" s="90"/>
      <c r="AX61" s="90"/>
      <c r="AY61" s="91"/>
      <c r="AZ61" s="89"/>
      <c r="BA61" s="90"/>
      <c r="BB61" s="90"/>
      <c r="BC61" s="90"/>
      <c r="BD61" s="91"/>
      <c r="BE61" s="89"/>
      <c r="BF61" s="90"/>
      <c r="BG61" s="90"/>
      <c r="BH61" s="90"/>
      <c r="BI61" s="91"/>
      <c r="BJ61" s="113"/>
      <c r="BK61" s="113"/>
      <c r="BL61" s="113"/>
      <c r="BM61" s="113"/>
      <c r="BN61" s="113"/>
    </row>
    <row r="62" spans="1:73" ht="22.5" customHeight="1">
      <c r="A62" s="89">
        <v>1</v>
      </c>
      <c r="B62" s="91"/>
      <c r="C62" s="11"/>
      <c r="D62" s="137" t="s">
        <v>38</v>
      </c>
      <c r="E62" s="137"/>
      <c r="F62" s="137"/>
      <c r="G62" s="137"/>
      <c r="H62" s="137"/>
      <c r="I62" s="137"/>
      <c r="J62" s="137"/>
      <c r="K62" s="138"/>
      <c r="L62" s="89"/>
      <c r="M62" s="90"/>
      <c r="N62" s="91"/>
      <c r="O62" s="89"/>
      <c r="P62" s="90"/>
      <c r="Q62" s="90"/>
      <c r="R62" s="90"/>
      <c r="S62" s="91"/>
      <c r="T62" s="89"/>
      <c r="U62" s="90"/>
      <c r="V62" s="90"/>
      <c r="W62" s="90"/>
      <c r="X62" s="91"/>
      <c r="Y62" s="89"/>
      <c r="Z62" s="90"/>
      <c r="AA62" s="90"/>
      <c r="AB62" s="90"/>
      <c r="AC62" s="91"/>
      <c r="AD62" s="89"/>
      <c r="AE62" s="90"/>
      <c r="AF62" s="90"/>
      <c r="AG62" s="90"/>
      <c r="AH62" s="90"/>
      <c r="AI62" s="91"/>
      <c r="AJ62" s="89"/>
      <c r="AK62" s="90"/>
      <c r="AL62" s="90"/>
      <c r="AM62" s="90"/>
      <c r="AN62" s="91"/>
      <c r="AO62" s="89"/>
      <c r="AP62" s="90"/>
      <c r="AQ62" s="90"/>
      <c r="AR62" s="90"/>
      <c r="AS62" s="91"/>
      <c r="AT62" s="89"/>
      <c r="AU62" s="90"/>
      <c r="AV62" s="90"/>
      <c r="AW62" s="90"/>
      <c r="AX62" s="90"/>
      <c r="AY62" s="91"/>
      <c r="AZ62" s="89"/>
      <c r="BA62" s="90"/>
      <c r="BB62" s="90"/>
      <c r="BC62" s="90"/>
      <c r="BD62" s="91"/>
      <c r="BE62" s="89"/>
      <c r="BF62" s="90"/>
      <c r="BG62" s="90"/>
      <c r="BH62" s="90"/>
      <c r="BI62" s="91"/>
      <c r="BJ62" s="113"/>
      <c r="BK62" s="113"/>
      <c r="BL62" s="113"/>
      <c r="BM62" s="113"/>
      <c r="BN62" s="113"/>
    </row>
    <row r="63" spans="1:73" ht="36" customHeight="1">
      <c r="A63" s="89"/>
      <c r="B63" s="91"/>
      <c r="C63" s="120" t="s">
        <v>130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89" t="s">
        <v>79</v>
      </c>
      <c r="P63" s="90"/>
      <c r="Q63" s="90"/>
      <c r="R63" s="90"/>
      <c r="S63" s="91"/>
      <c r="T63" s="89">
        <v>1</v>
      </c>
      <c r="U63" s="90"/>
      <c r="V63" s="90"/>
      <c r="W63" s="90"/>
      <c r="X63" s="91"/>
      <c r="Y63" s="89"/>
      <c r="Z63" s="90"/>
      <c r="AA63" s="90"/>
      <c r="AB63" s="90"/>
      <c r="AC63" s="91"/>
      <c r="AD63" s="89">
        <f>T63+Y63</f>
        <v>1</v>
      </c>
      <c r="AE63" s="90"/>
      <c r="AF63" s="90"/>
      <c r="AG63" s="90"/>
      <c r="AH63" s="90"/>
      <c r="AI63" s="91"/>
      <c r="AJ63" s="89">
        <v>1</v>
      </c>
      <c r="AK63" s="90"/>
      <c r="AL63" s="90"/>
      <c r="AM63" s="90"/>
      <c r="AN63" s="91"/>
      <c r="AO63" s="89"/>
      <c r="AP63" s="90"/>
      <c r="AQ63" s="90"/>
      <c r="AR63" s="90"/>
      <c r="AS63" s="91"/>
      <c r="AT63" s="89">
        <v>1</v>
      </c>
      <c r="AU63" s="90"/>
      <c r="AV63" s="90"/>
      <c r="AW63" s="90"/>
      <c r="AX63" s="90"/>
      <c r="AY63" s="91"/>
      <c r="AZ63" s="89">
        <v>0</v>
      </c>
      <c r="BA63" s="90"/>
      <c r="BB63" s="90"/>
      <c r="BC63" s="90"/>
      <c r="BD63" s="91"/>
      <c r="BE63" s="89"/>
      <c r="BF63" s="90"/>
      <c r="BG63" s="90"/>
      <c r="BH63" s="90"/>
      <c r="BI63" s="91"/>
      <c r="BJ63" s="113">
        <v>0</v>
      </c>
      <c r="BK63" s="113"/>
      <c r="BL63" s="113"/>
      <c r="BM63" s="113"/>
      <c r="BN63" s="113"/>
    </row>
    <row r="64" spans="1:73" ht="33.75" customHeight="1">
      <c r="A64" s="11"/>
      <c r="B64" s="12"/>
      <c r="C64" s="14"/>
      <c r="D64" s="121" t="s">
        <v>344</v>
      </c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89" t="s">
        <v>215</v>
      </c>
      <c r="P64" s="90"/>
      <c r="Q64" s="90"/>
      <c r="R64" s="90"/>
      <c r="S64" s="91"/>
      <c r="T64" s="89">
        <v>18</v>
      </c>
      <c r="U64" s="90"/>
      <c r="V64" s="90"/>
      <c r="W64" s="90"/>
      <c r="X64" s="91"/>
      <c r="Y64" s="89"/>
      <c r="Z64" s="90"/>
      <c r="AA64" s="90"/>
      <c r="AB64" s="90"/>
      <c r="AC64" s="91"/>
      <c r="AD64" s="89">
        <f t="shared" ref="AD64" si="8">T64+Y64</f>
        <v>18</v>
      </c>
      <c r="AE64" s="90"/>
      <c r="AF64" s="90"/>
      <c r="AG64" s="90"/>
      <c r="AH64" s="90"/>
      <c r="AI64" s="91"/>
      <c r="AJ64" s="89">
        <v>16.5</v>
      </c>
      <c r="AK64" s="90"/>
      <c r="AL64" s="90"/>
      <c r="AM64" s="90"/>
      <c r="AN64" s="91"/>
      <c r="AO64" s="89"/>
      <c r="AP64" s="90"/>
      <c r="AQ64" s="90"/>
      <c r="AR64" s="90"/>
      <c r="AS64" s="91"/>
      <c r="AT64" s="89">
        <f>AJ64+AO64</f>
        <v>16.5</v>
      </c>
      <c r="AU64" s="90"/>
      <c r="AV64" s="90"/>
      <c r="AW64" s="90"/>
      <c r="AX64" s="90"/>
      <c r="AY64" s="91"/>
      <c r="AZ64" s="89">
        <f>AJ64-T64</f>
        <v>-1.5</v>
      </c>
      <c r="BA64" s="90"/>
      <c r="BB64" s="90"/>
      <c r="BC64" s="90"/>
      <c r="BD64" s="91"/>
      <c r="BE64" s="89"/>
      <c r="BF64" s="90"/>
      <c r="BG64" s="90"/>
      <c r="BH64" s="90"/>
      <c r="BI64" s="91"/>
      <c r="BJ64" s="113">
        <v>-1.5</v>
      </c>
      <c r="BK64" s="113"/>
      <c r="BL64" s="113"/>
      <c r="BM64" s="113"/>
      <c r="BN64" s="113"/>
    </row>
    <row r="65" spans="1:66" ht="17.25" customHeight="1">
      <c r="A65" s="120" t="s">
        <v>432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2"/>
    </row>
    <row r="66" spans="1:66" ht="24" customHeight="1">
      <c r="A66" s="89">
        <v>2</v>
      </c>
      <c r="B66" s="91"/>
      <c r="C66" s="11"/>
      <c r="D66" s="137" t="s">
        <v>36</v>
      </c>
      <c r="E66" s="137"/>
      <c r="F66" s="137"/>
      <c r="G66" s="137"/>
      <c r="H66" s="137"/>
      <c r="I66" s="137"/>
      <c r="J66" s="137"/>
      <c r="K66" s="138"/>
      <c r="L66" s="89"/>
      <c r="M66" s="90"/>
      <c r="N66" s="91"/>
      <c r="O66" s="89"/>
      <c r="P66" s="90"/>
      <c r="Q66" s="90"/>
      <c r="R66" s="90"/>
      <c r="S66" s="91"/>
      <c r="T66" s="89"/>
      <c r="U66" s="90"/>
      <c r="V66" s="90"/>
      <c r="W66" s="90"/>
      <c r="X66" s="91"/>
      <c r="Y66" s="89"/>
      <c r="Z66" s="90"/>
      <c r="AA66" s="90"/>
      <c r="AB66" s="90"/>
      <c r="AC66" s="91"/>
      <c r="AD66" s="89"/>
      <c r="AE66" s="90"/>
      <c r="AF66" s="90"/>
      <c r="AG66" s="90"/>
      <c r="AH66" s="90"/>
      <c r="AI66" s="91"/>
      <c r="AJ66" s="89"/>
      <c r="AK66" s="90"/>
      <c r="AL66" s="90"/>
      <c r="AM66" s="90"/>
      <c r="AN66" s="91"/>
      <c r="AO66" s="89"/>
      <c r="AP66" s="90"/>
      <c r="AQ66" s="90"/>
      <c r="AR66" s="90"/>
      <c r="AS66" s="91"/>
      <c r="AT66" s="89"/>
      <c r="AU66" s="90"/>
      <c r="AV66" s="90"/>
      <c r="AW66" s="90"/>
      <c r="AX66" s="90"/>
      <c r="AY66" s="91"/>
      <c r="AZ66" s="89"/>
      <c r="BA66" s="90"/>
      <c r="BB66" s="90"/>
      <c r="BC66" s="90"/>
      <c r="BD66" s="91"/>
      <c r="BE66" s="89"/>
      <c r="BF66" s="90"/>
      <c r="BG66" s="90"/>
      <c r="BH66" s="90"/>
      <c r="BI66" s="91"/>
      <c r="BJ66" s="113"/>
      <c r="BK66" s="113"/>
      <c r="BL66" s="113"/>
      <c r="BM66" s="113"/>
      <c r="BN66" s="113"/>
    </row>
    <row r="67" spans="1:66" ht="35.25" customHeight="1">
      <c r="A67" s="89"/>
      <c r="B67" s="91"/>
      <c r="C67" s="120" t="s">
        <v>131</v>
      </c>
      <c r="D67" s="121"/>
      <c r="E67" s="121"/>
      <c r="F67" s="121"/>
      <c r="G67" s="121"/>
      <c r="H67" s="121"/>
      <c r="I67" s="121"/>
      <c r="J67" s="121"/>
      <c r="K67" s="122"/>
      <c r="L67" s="89" t="s">
        <v>41</v>
      </c>
      <c r="M67" s="90"/>
      <c r="N67" s="91"/>
      <c r="O67" s="89" t="s">
        <v>343</v>
      </c>
      <c r="P67" s="90"/>
      <c r="Q67" s="90"/>
      <c r="R67" s="90"/>
      <c r="S67" s="91"/>
      <c r="T67" s="89">
        <v>98</v>
      </c>
      <c r="U67" s="90"/>
      <c r="V67" s="90"/>
      <c r="W67" s="90"/>
      <c r="X67" s="91"/>
      <c r="Y67" s="89"/>
      <c r="Z67" s="90"/>
      <c r="AA67" s="90"/>
      <c r="AB67" s="90"/>
      <c r="AC67" s="91"/>
      <c r="AD67" s="142">
        <f t="shared" ref="AD67" si="9">T67+Y67</f>
        <v>98</v>
      </c>
      <c r="AE67" s="143"/>
      <c r="AF67" s="143"/>
      <c r="AG67" s="143"/>
      <c r="AH67" s="143"/>
      <c r="AI67" s="144"/>
      <c r="AJ67" s="89">
        <v>103</v>
      </c>
      <c r="AK67" s="90"/>
      <c r="AL67" s="90"/>
      <c r="AM67" s="90"/>
      <c r="AN67" s="91"/>
      <c r="AO67" s="89"/>
      <c r="AP67" s="90"/>
      <c r="AQ67" s="90"/>
      <c r="AR67" s="90"/>
      <c r="AS67" s="91"/>
      <c r="AT67" s="142">
        <f>AJ67+AO67</f>
        <v>103</v>
      </c>
      <c r="AU67" s="143"/>
      <c r="AV67" s="143"/>
      <c r="AW67" s="143"/>
      <c r="AX67" s="143"/>
      <c r="AY67" s="144"/>
      <c r="AZ67" s="142">
        <f>AJ67-T67</f>
        <v>5</v>
      </c>
      <c r="BA67" s="143"/>
      <c r="BB67" s="143"/>
      <c r="BC67" s="143"/>
      <c r="BD67" s="144"/>
      <c r="BE67" s="89"/>
      <c r="BF67" s="90"/>
      <c r="BG67" s="90"/>
      <c r="BH67" s="90"/>
      <c r="BI67" s="91"/>
      <c r="BJ67" s="142">
        <f>AT67-AD67</f>
        <v>5</v>
      </c>
      <c r="BK67" s="143"/>
      <c r="BL67" s="143"/>
      <c r="BM67" s="143"/>
      <c r="BN67" s="144"/>
    </row>
    <row r="68" spans="1:66" ht="24" customHeight="1">
      <c r="A68" s="120" t="s">
        <v>464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2"/>
    </row>
    <row r="69" spans="1:66" ht="24" customHeight="1">
      <c r="A69" s="89">
        <v>3</v>
      </c>
      <c r="B69" s="91"/>
      <c r="C69" s="11"/>
      <c r="D69" s="137" t="s">
        <v>39</v>
      </c>
      <c r="E69" s="137"/>
      <c r="F69" s="137"/>
      <c r="G69" s="137"/>
      <c r="H69" s="137"/>
      <c r="I69" s="137"/>
      <c r="J69" s="137"/>
      <c r="K69" s="138"/>
      <c r="L69" s="89"/>
      <c r="M69" s="90"/>
      <c r="N69" s="91"/>
      <c r="O69" s="89"/>
      <c r="P69" s="90"/>
      <c r="Q69" s="90"/>
      <c r="R69" s="90"/>
      <c r="S69" s="91"/>
      <c r="T69" s="89"/>
      <c r="U69" s="90"/>
      <c r="V69" s="90"/>
      <c r="W69" s="90"/>
      <c r="X69" s="91"/>
      <c r="Y69" s="89"/>
      <c r="Z69" s="90"/>
      <c r="AA69" s="90"/>
      <c r="AB69" s="90"/>
      <c r="AC69" s="91"/>
      <c r="AD69" s="89"/>
      <c r="AE69" s="90"/>
      <c r="AF69" s="90"/>
      <c r="AG69" s="90"/>
      <c r="AH69" s="90"/>
      <c r="AI69" s="91"/>
      <c r="AJ69" s="89"/>
      <c r="AK69" s="90"/>
      <c r="AL69" s="90"/>
      <c r="AM69" s="90"/>
      <c r="AN69" s="91"/>
      <c r="AO69" s="89"/>
      <c r="AP69" s="90"/>
      <c r="AQ69" s="90"/>
      <c r="AR69" s="90"/>
      <c r="AS69" s="91"/>
      <c r="AT69" s="89"/>
      <c r="AU69" s="90"/>
      <c r="AV69" s="90"/>
      <c r="AW69" s="90"/>
      <c r="AX69" s="90"/>
      <c r="AY69" s="91"/>
      <c r="AZ69" s="89"/>
      <c r="BA69" s="90"/>
      <c r="BB69" s="90"/>
      <c r="BC69" s="90"/>
      <c r="BD69" s="91"/>
      <c r="BE69" s="89"/>
      <c r="BF69" s="90"/>
      <c r="BG69" s="90"/>
      <c r="BH69" s="90"/>
      <c r="BI69" s="91"/>
      <c r="BJ69" s="113"/>
      <c r="BK69" s="113"/>
      <c r="BL69" s="113"/>
      <c r="BM69" s="113"/>
      <c r="BN69" s="113"/>
    </row>
    <row r="70" spans="1:66" ht="36" customHeight="1">
      <c r="A70" s="89"/>
      <c r="B70" s="91"/>
      <c r="C70" s="120" t="s">
        <v>216</v>
      </c>
      <c r="D70" s="121"/>
      <c r="E70" s="121"/>
      <c r="F70" s="121"/>
      <c r="G70" s="121"/>
      <c r="H70" s="121"/>
      <c r="I70" s="121"/>
      <c r="J70" s="121"/>
      <c r="K70" s="122"/>
      <c r="L70" s="89" t="s">
        <v>211</v>
      </c>
      <c r="M70" s="90"/>
      <c r="N70" s="91"/>
      <c r="O70" s="151" t="s">
        <v>85</v>
      </c>
      <c r="P70" s="152"/>
      <c r="Q70" s="152"/>
      <c r="R70" s="152"/>
      <c r="S70" s="153"/>
      <c r="T70" s="145">
        <v>2550.36</v>
      </c>
      <c r="U70" s="146"/>
      <c r="V70" s="146"/>
      <c r="W70" s="146"/>
      <c r="X70" s="147"/>
      <c r="Y70" s="89">
        <v>466.09</v>
      </c>
      <c r="Z70" s="90"/>
      <c r="AA70" s="90"/>
      <c r="AB70" s="90"/>
      <c r="AC70" s="91"/>
      <c r="AD70" s="145">
        <f>T70+Y70</f>
        <v>3016.4500000000003</v>
      </c>
      <c r="AE70" s="146"/>
      <c r="AF70" s="146"/>
      <c r="AG70" s="146"/>
      <c r="AH70" s="146"/>
      <c r="AI70" s="147"/>
      <c r="AJ70" s="145">
        <v>2574.6999999999998</v>
      </c>
      <c r="AK70" s="146"/>
      <c r="AL70" s="146"/>
      <c r="AM70" s="146"/>
      <c r="AN70" s="147"/>
      <c r="AO70" s="89">
        <v>466.09</v>
      </c>
      <c r="AP70" s="90"/>
      <c r="AQ70" s="90"/>
      <c r="AR70" s="90"/>
      <c r="AS70" s="91"/>
      <c r="AT70" s="145">
        <f>AJ70+AO70</f>
        <v>3040.79</v>
      </c>
      <c r="AU70" s="146"/>
      <c r="AV70" s="146"/>
      <c r="AW70" s="146"/>
      <c r="AX70" s="146"/>
      <c r="AY70" s="147"/>
      <c r="AZ70" s="145">
        <f>AJ70-T70</f>
        <v>24.339999999999691</v>
      </c>
      <c r="BA70" s="146"/>
      <c r="BB70" s="146"/>
      <c r="BC70" s="146"/>
      <c r="BD70" s="147"/>
      <c r="BE70" s="89"/>
      <c r="BF70" s="90"/>
      <c r="BG70" s="90"/>
      <c r="BH70" s="90"/>
      <c r="BI70" s="91"/>
      <c r="BJ70" s="145">
        <f>AT70-AD70</f>
        <v>24.339999999999691</v>
      </c>
      <c r="BK70" s="146"/>
      <c r="BL70" s="146"/>
      <c r="BM70" s="146"/>
      <c r="BN70" s="147"/>
    </row>
    <row r="71" spans="1:66" ht="37.5" customHeight="1">
      <c r="A71" s="11"/>
      <c r="B71" s="12"/>
      <c r="C71" s="14"/>
      <c r="D71" s="121" t="s">
        <v>217</v>
      </c>
      <c r="E71" s="121"/>
      <c r="F71" s="121"/>
      <c r="G71" s="121"/>
      <c r="H71" s="121"/>
      <c r="I71" s="121"/>
      <c r="J71" s="121"/>
      <c r="K71" s="122"/>
      <c r="L71" s="89" t="s">
        <v>60</v>
      </c>
      <c r="M71" s="90"/>
      <c r="N71" s="91"/>
      <c r="O71" s="151" t="s">
        <v>85</v>
      </c>
      <c r="P71" s="152"/>
      <c r="Q71" s="152"/>
      <c r="R71" s="152"/>
      <c r="S71" s="153"/>
      <c r="T71" s="142">
        <v>6125</v>
      </c>
      <c r="U71" s="143"/>
      <c r="V71" s="143"/>
      <c r="W71" s="143"/>
      <c r="X71" s="144"/>
      <c r="Y71" s="89"/>
      <c r="Z71" s="90"/>
      <c r="AA71" s="90"/>
      <c r="AB71" s="90"/>
      <c r="AC71" s="91"/>
      <c r="AD71" s="142">
        <f t="shared" ref="AD71" si="10">T71+Y71</f>
        <v>6125</v>
      </c>
      <c r="AE71" s="143"/>
      <c r="AF71" s="143"/>
      <c r="AG71" s="143"/>
      <c r="AH71" s="143"/>
      <c r="AI71" s="144"/>
      <c r="AJ71" s="142">
        <v>6728</v>
      </c>
      <c r="AK71" s="143"/>
      <c r="AL71" s="143"/>
      <c r="AM71" s="143"/>
      <c r="AN71" s="144"/>
      <c r="AO71" s="89"/>
      <c r="AP71" s="90"/>
      <c r="AQ71" s="90"/>
      <c r="AR71" s="90"/>
      <c r="AS71" s="91"/>
      <c r="AT71" s="142">
        <v>6728</v>
      </c>
      <c r="AU71" s="143"/>
      <c r="AV71" s="143"/>
      <c r="AW71" s="143"/>
      <c r="AX71" s="143"/>
      <c r="AY71" s="144"/>
      <c r="AZ71" s="145">
        <f>AJ71-T71</f>
        <v>603</v>
      </c>
      <c r="BA71" s="146"/>
      <c r="BB71" s="146"/>
      <c r="BC71" s="146"/>
      <c r="BD71" s="147"/>
      <c r="BE71" s="89"/>
      <c r="BF71" s="90"/>
      <c r="BG71" s="90"/>
      <c r="BH71" s="90"/>
      <c r="BI71" s="91"/>
      <c r="BJ71" s="145">
        <f>AT71-AD71</f>
        <v>603</v>
      </c>
      <c r="BK71" s="146"/>
      <c r="BL71" s="146"/>
      <c r="BM71" s="146"/>
      <c r="BN71" s="147"/>
    </row>
    <row r="72" spans="1:66" ht="24" customHeight="1">
      <c r="A72" s="120" t="s">
        <v>465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2"/>
    </row>
    <row r="73" spans="1:66" ht="24" customHeight="1">
      <c r="A73" s="89">
        <v>4</v>
      </c>
      <c r="B73" s="91"/>
      <c r="C73" s="11"/>
      <c r="D73" s="137" t="s">
        <v>43</v>
      </c>
      <c r="E73" s="137"/>
      <c r="F73" s="137"/>
      <c r="G73" s="137"/>
      <c r="H73" s="137"/>
      <c r="I73" s="137"/>
      <c r="J73" s="137"/>
      <c r="K73" s="138"/>
      <c r="L73" s="89"/>
      <c r="M73" s="90"/>
      <c r="N73" s="91"/>
      <c r="O73" s="89"/>
      <c r="P73" s="90"/>
      <c r="Q73" s="90"/>
      <c r="R73" s="90"/>
      <c r="S73" s="91"/>
      <c r="T73" s="89"/>
      <c r="U73" s="90"/>
      <c r="V73" s="90"/>
      <c r="W73" s="90"/>
      <c r="X73" s="91"/>
      <c r="Y73" s="89"/>
      <c r="Z73" s="90"/>
      <c r="AA73" s="90"/>
      <c r="AB73" s="90"/>
      <c r="AC73" s="91"/>
      <c r="AD73" s="89"/>
      <c r="AE73" s="90"/>
      <c r="AF73" s="90"/>
      <c r="AG73" s="90"/>
      <c r="AH73" s="90"/>
      <c r="AI73" s="91"/>
      <c r="AJ73" s="89"/>
      <c r="AK73" s="90"/>
      <c r="AL73" s="90"/>
      <c r="AM73" s="90"/>
      <c r="AN73" s="91"/>
      <c r="AO73" s="89"/>
      <c r="AP73" s="90"/>
      <c r="AQ73" s="90"/>
      <c r="AR73" s="90"/>
      <c r="AS73" s="91"/>
      <c r="AT73" s="89"/>
      <c r="AU73" s="90"/>
      <c r="AV73" s="90"/>
      <c r="AW73" s="90"/>
      <c r="AX73" s="90"/>
      <c r="AY73" s="91"/>
      <c r="AZ73" s="89"/>
      <c r="BA73" s="90"/>
      <c r="BB73" s="90"/>
      <c r="BC73" s="90"/>
      <c r="BD73" s="91"/>
      <c r="BE73" s="89"/>
      <c r="BF73" s="90"/>
      <c r="BG73" s="90"/>
      <c r="BH73" s="90"/>
      <c r="BI73" s="91"/>
      <c r="BJ73" s="113"/>
      <c r="BK73" s="113"/>
      <c r="BL73" s="113"/>
      <c r="BM73" s="113"/>
      <c r="BN73" s="113"/>
    </row>
    <row r="74" spans="1:66" ht="30" customHeight="1">
      <c r="A74" s="89"/>
      <c r="B74" s="91"/>
      <c r="C74" s="120" t="s">
        <v>133</v>
      </c>
      <c r="D74" s="121"/>
      <c r="E74" s="121"/>
      <c r="F74" s="121"/>
      <c r="G74" s="121"/>
      <c r="H74" s="121"/>
      <c r="I74" s="121"/>
      <c r="J74" s="121"/>
      <c r="K74" s="122"/>
      <c r="L74" s="151" t="s">
        <v>66</v>
      </c>
      <c r="M74" s="152"/>
      <c r="N74" s="153"/>
      <c r="O74" s="151" t="s">
        <v>343</v>
      </c>
      <c r="P74" s="152"/>
      <c r="Q74" s="152"/>
      <c r="R74" s="152"/>
      <c r="S74" s="153"/>
      <c r="T74" s="89">
        <v>97</v>
      </c>
      <c r="U74" s="90"/>
      <c r="V74" s="90"/>
      <c r="W74" s="90"/>
      <c r="X74" s="91"/>
      <c r="Y74" s="89"/>
      <c r="Z74" s="90"/>
      <c r="AA74" s="90"/>
      <c r="AB74" s="90"/>
      <c r="AC74" s="91"/>
      <c r="AD74" s="142">
        <f t="shared" ref="AD74:AD75" si="11">T74+Y74</f>
        <v>97</v>
      </c>
      <c r="AE74" s="143"/>
      <c r="AF74" s="143"/>
      <c r="AG74" s="143"/>
      <c r="AH74" s="143"/>
      <c r="AI74" s="144"/>
      <c r="AJ74" s="89">
        <v>97</v>
      </c>
      <c r="AK74" s="90"/>
      <c r="AL74" s="90"/>
      <c r="AM74" s="90"/>
      <c r="AN74" s="91"/>
      <c r="AO74" s="89"/>
      <c r="AP74" s="90"/>
      <c r="AQ74" s="90"/>
      <c r="AR74" s="90"/>
      <c r="AS74" s="91"/>
      <c r="AT74" s="89">
        <v>97</v>
      </c>
      <c r="AU74" s="90"/>
      <c r="AV74" s="90"/>
      <c r="AW74" s="90"/>
      <c r="AX74" s="90"/>
      <c r="AY74" s="91"/>
      <c r="AZ74" s="142">
        <f>AJ74-T74</f>
        <v>0</v>
      </c>
      <c r="BA74" s="143"/>
      <c r="BB74" s="143"/>
      <c r="BC74" s="143"/>
      <c r="BD74" s="144"/>
      <c r="BE74" s="89"/>
      <c r="BF74" s="90"/>
      <c r="BG74" s="90"/>
      <c r="BH74" s="90"/>
      <c r="BI74" s="91"/>
      <c r="BJ74" s="142">
        <f>AT74-AD74</f>
        <v>0</v>
      </c>
      <c r="BK74" s="143"/>
      <c r="BL74" s="143"/>
      <c r="BM74" s="143"/>
      <c r="BN74" s="144"/>
    </row>
    <row r="75" spans="1:66" ht="37.5" customHeight="1">
      <c r="A75" s="89"/>
      <c r="B75" s="91"/>
      <c r="C75" s="14"/>
      <c r="D75" s="121" t="s">
        <v>134</v>
      </c>
      <c r="E75" s="201"/>
      <c r="F75" s="201"/>
      <c r="G75" s="201"/>
      <c r="H75" s="201"/>
      <c r="I75" s="201"/>
      <c r="J75" s="201"/>
      <c r="K75" s="202"/>
      <c r="L75" s="151" t="s">
        <v>66</v>
      </c>
      <c r="M75" s="152"/>
      <c r="N75" s="153"/>
      <c r="O75" s="151" t="s">
        <v>343</v>
      </c>
      <c r="P75" s="152"/>
      <c r="Q75" s="152"/>
      <c r="R75" s="152"/>
      <c r="S75" s="153"/>
      <c r="T75" s="89">
        <v>0</v>
      </c>
      <c r="U75" s="90"/>
      <c r="V75" s="90"/>
      <c r="W75" s="90"/>
      <c r="X75" s="91"/>
      <c r="Y75" s="89"/>
      <c r="Z75" s="90"/>
      <c r="AA75" s="90"/>
      <c r="AB75" s="90"/>
      <c r="AC75" s="91"/>
      <c r="AD75" s="142">
        <f t="shared" si="11"/>
        <v>0</v>
      </c>
      <c r="AE75" s="143"/>
      <c r="AF75" s="143"/>
      <c r="AG75" s="143"/>
      <c r="AH75" s="143"/>
      <c r="AI75" s="144"/>
      <c r="AJ75" s="89">
        <v>0</v>
      </c>
      <c r="AK75" s="90"/>
      <c r="AL75" s="90"/>
      <c r="AM75" s="90"/>
      <c r="AN75" s="91"/>
      <c r="AO75" s="89"/>
      <c r="AP75" s="90"/>
      <c r="AQ75" s="90"/>
      <c r="AR75" s="90"/>
      <c r="AS75" s="91"/>
      <c r="AT75" s="89">
        <v>0</v>
      </c>
      <c r="AU75" s="90"/>
      <c r="AV75" s="90"/>
      <c r="AW75" s="90"/>
      <c r="AX75" s="90"/>
      <c r="AY75" s="91"/>
      <c r="AZ75" s="142">
        <f>AJ75-T75</f>
        <v>0</v>
      </c>
      <c r="BA75" s="143"/>
      <c r="BB75" s="143"/>
      <c r="BC75" s="143"/>
      <c r="BD75" s="144"/>
      <c r="BE75" s="89"/>
      <c r="BF75" s="90"/>
      <c r="BG75" s="90"/>
      <c r="BH75" s="90"/>
      <c r="BI75" s="91"/>
      <c r="BJ75" s="142">
        <f>AT75-AD75</f>
        <v>0</v>
      </c>
      <c r="BK75" s="143"/>
      <c r="BL75" s="143"/>
      <c r="BM75" s="143"/>
      <c r="BN75" s="144"/>
    </row>
    <row r="76" spans="1:66" ht="31.5" customHeight="1">
      <c r="A76" s="44"/>
      <c r="B76" s="45"/>
      <c r="C76" s="47"/>
      <c r="D76" s="121" t="s">
        <v>135</v>
      </c>
      <c r="E76" s="121"/>
      <c r="F76" s="121"/>
      <c r="G76" s="121"/>
      <c r="H76" s="121"/>
      <c r="I76" s="121"/>
      <c r="J76" s="121"/>
      <c r="K76" s="122"/>
      <c r="L76" s="151" t="s">
        <v>66</v>
      </c>
      <c r="M76" s="152"/>
      <c r="N76" s="153"/>
      <c r="O76" s="151" t="s">
        <v>343</v>
      </c>
      <c r="P76" s="152"/>
      <c r="Q76" s="152"/>
      <c r="R76" s="152"/>
      <c r="S76" s="153"/>
      <c r="T76" s="89">
        <v>3</v>
      </c>
      <c r="U76" s="90"/>
      <c r="V76" s="90"/>
      <c r="W76" s="90"/>
      <c r="X76" s="91"/>
      <c r="Y76" s="89"/>
      <c r="Z76" s="90"/>
      <c r="AA76" s="90"/>
      <c r="AB76" s="90"/>
      <c r="AC76" s="91"/>
      <c r="AD76" s="142">
        <f t="shared" ref="AD76" si="12">T76+Y76</f>
        <v>3</v>
      </c>
      <c r="AE76" s="143"/>
      <c r="AF76" s="143"/>
      <c r="AG76" s="143"/>
      <c r="AH76" s="143"/>
      <c r="AI76" s="144"/>
      <c r="AJ76" s="89">
        <v>3</v>
      </c>
      <c r="AK76" s="90"/>
      <c r="AL76" s="90"/>
      <c r="AM76" s="90"/>
      <c r="AN76" s="91"/>
      <c r="AO76" s="89"/>
      <c r="AP76" s="90"/>
      <c r="AQ76" s="90"/>
      <c r="AR76" s="90"/>
      <c r="AS76" s="91"/>
      <c r="AT76" s="89">
        <v>3</v>
      </c>
      <c r="AU76" s="90"/>
      <c r="AV76" s="90"/>
      <c r="AW76" s="90"/>
      <c r="AX76" s="90"/>
      <c r="AY76" s="91"/>
      <c r="AZ76" s="142">
        <f t="shared" ref="AZ76" si="13">AJ76-T76</f>
        <v>0</v>
      </c>
      <c r="BA76" s="143"/>
      <c r="BB76" s="143"/>
      <c r="BC76" s="143"/>
      <c r="BD76" s="144"/>
      <c r="BE76" s="89"/>
      <c r="BF76" s="90"/>
      <c r="BG76" s="90"/>
      <c r="BH76" s="90"/>
      <c r="BI76" s="91"/>
      <c r="BJ76" s="142">
        <f t="shared" ref="BJ76" si="14">AT76-AD76</f>
        <v>0</v>
      </c>
      <c r="BK76" s="143"/>
      <c r="BL76" s="143"/>
      <c r="BM76" s="143"/>
      <c r="BN76" s="144"/>
    </row>
    <row r="77" spans="1:66" ht="24.75" customHeight="1">
      <c r="A77" s="89"/>
      <c r="B77" s="91"/>
      <c r="C77" s="44"/>
      <c r="D77" s="137" t="s">
        <v>345</v>
      </c>
      <c r="E77" s="137"/>
      <c r="F77" s="137"/>
      <c r="G77" s="137"/>
      <c r="H77" s="137"/>
      <c r="I77" s="137"/>
      <c r="J77" s="137"/>
      <c r="K77" s="138"/>
      <c r="L77" s="89"/>
      <c r="M77" s="90"/>
      <c r="N77" s="91"/>
      <c r="O77" s="89"/>
      <c r="P77" s="90"/>
      <c r="Q77" s="90"/>
      <c r="R77" s="90"/>
      <c r="S77" s="91"/>
      <c r="T77" s="89"/>
      <c r="U77" s="90"/>
      <c r="V77" s="90"/>
      <c r="W77" s="90"/>
      <c r="X77" s="91"/>
      <c r="Y77" s="89"/>
      <c r="Z77" s="90"/>
      <c r="AA77" s="90"/>
      <c r="AB77" s="90"/>
      <c r="AC77" s="91"/>
      <c r="AD77" s="89"/>
      <c r="AE77" s="90"/>
      <c r="AF77" s="90"/>
      <c r="AG77" s="90"/>
      <c r="AH77" s="90"/>
      <c r="AI77" s="91"/>
      <c r="AJ77" s="89"/>
      <c r="AK77" s="90"/>
      <c r="AL77" s="90"/>
      <c r="AM77" s="90"/>
      <c r="AN77" s="91"/>
      <c r="AO77" s="89"/>
      <c r="AP77" s="90"/>
      <c r="AQ77" s="90"/>
      <c r="AR77" s="90"/>
      <c r="AS77" s="91"/>
      <c r="AT77" s="89"/>
      <c r="AU77" s="90"/>
      <c r="AV77" s="90"/>
      <c r="AW77" s="90"/>
      <c r="AX77" s="90"/>
      <c r="AY77" s="91"/>
      <c r="AZ77" s="89"/>
      <c r="BA77" s="90"/>
      <c r="BB77" s="90"/>
      <c r="BC77" s="90"/>
      <c r="BD77" s="91"/>
      <c r="BE77" s="89"/>
      <c r="BF77" s="90"/>
      <c r="BG77" s="90"/>
      <c r="BH77" s="90"/>
      <c r="BI77" s="91"/>
      <c r="BJ77" s="113"/>
      <c r="BK77" s="113"/>
      <c r="BL77" s="113"/>
      <c r="BM77" s="113"/>
      <c r="BN77" s="113"/>
    </row>
    <row r="78" spans="1:66" ht="27" customHeight="1">
      <c r="A78" s="89">
        <v>1</v>
      </c>
      <c r="B78" s="91"/>
      <c r="C78" s="44"/>
      <c r="D78" s="137" t="s">
        <v>38</v>
      </c>
      <c r="E78" s="137"/>
      <c r="F78" s="137"/>
      <c r="G78" s="137"/>
      <c r="H78" s="137"/>
      <c r="I78" s="137"/>
      <c r="J78" s="137"/>
      <c r="K78" s="138"/>
      <c r="L78" s="89"/>
      <c r="M78" s="90"/>
      <c r="N78" s="91"/>
      <c r="O78" s="89"/>
      <c r="P78" s="90"/>
      <c r="Q78" s="90"/>
      <c r="R78" s="90"/>
      <c r="S78" s="91"/>
      <c r="T78" s="89"/>
      <c r="U78" s="90"/>
      <c r="V78" s="90"/>
      <c r="W78" s="90"/>
      <c r="X78" s="91"/>
      <c r="Y78" s="89"/>
      <c r="Z78" s="90"/>
      <c r="AA78" s="90"/>
      <c r="AB78" s="90"/>
      <c r="AC78" s="91"/>
      <c r="AD78" s="89"/>
      <c r="AE78" s="90"/>
      <c r="AF78" s="90"/>
      <c r="AG78" s="90"/>
      <c r="AH78" s="90"/>
      <c r="AI78" s="91"/>
      <c r="AJ78" s="89"/>
      <c r="AK78" s="90"/>
      <c r="AL78" s="90"/>
      <c r="AM78" s="90"/>
      <c r="AN78" s="91"/>
      <c r="AO78" s="89"/>
      <c r="AP78" s="90"/>
      <c r="AQ78" s="90"/>
      <c r="AR78" s="90"/>
      <c r="AS78" s="91"/>
      <c r="AT78" s="89"/>
      <c r="AU78" s="90"/>
      <c r="AV78" s="90"/>
      <c r="AW78" s="90"/>
      <c r="AX78" s="90"/>
      <c r="AY78" s="91"/>
      <c r="AZ78" s="89"/>
      <c r="BA78" s="90"/>
      <c r="BB78" s="90"/>
      <c r="BC78" s="90"/>
      <c r="BD78" s="91"/>
      <c r="BE78" s="89"/>
      <c r="BF78" s="90"/>
      <c r="BG78" s="90"/>
      <c r="BH78" s="90"/>
      <c r="BI78" s="91"/>
      <c r="BJ78" s="113"/>
      <c r="BK78" s="113"/>
      <c r="BL78" s="113"/>
      <c r="BM78" s="113"/>
      <c r="BN78" s="113"/>
    </row>
    <row r="79" spans="1:66" ht="33.75" customHeight="1">
      <c r="A79" s="89"/>
      <c r="B79" s="91"/>
      <c r="C79" s="120" t="s">
        <v>346</v>
      </c>
      <c r="D79" s="121"/>
      <c r="E79" s="121"/>
      <c r="F79" s="121"/>
      <c r="G79" s="121"/>
      <c r="H79" s="121"/>
      <c r="I79" s="121"/>
      <c r="J79" s="121"/>
      <c r="K79" s="122"/>
      <c r="L79" s="89" t="s">
        <v>37</v>
      </c>
      <c r="M79" s="90"/>
      <c r="N79" s="91"/>
      <c r="O79" s="89" t="s">
        <v>79</v>
      </c>
      <c r="P79" s="90"/>
      <c r="Q79" s="90"/>
      <c r="R79" s="90"/>
      <c r="S79" s="91"/>
      <c r="T79" s="89">
        <v>1</v>
      </c>
      <c r="U79" s="90"/>
      <c r="V79" s="90"/>
      <c r="W79" s="90"/>
      <c r="X79" s="91"/>
      <c r="Y79" s="89"/>
      <c r="Z79" s="90"/>
      <c r="AA79" s="90"/>
      <c r="AB79" s="90"/>
      <c r="AC79" s="91"/>
      <c r="AD79" s="89">
        <f>T79+Y79</f>
        <v>1</v>
      </c>
      <c r="AE79" s="90"/>
      <c r="AF79" s="90"/>
      <c r="AG79" s="90"/>
      <c r="AH79" s="90"/>
      <c r="AI79" s="91"/>
      <c r="AJ79" s="89">
        <v>1</v>
      </c>
      <c r="AK79" s="90"/>
      <c r="AL79" s="90"/>
      <c r="AM79" s="90"/>
      <c r="AN79" s="91"/>
      <c r="AO79" s="89"/>
      <c r="AP79" s="90"/>
      <c r="AQ79" s="90"/>
      <c r="AR79" s="90"/>
      <c r="AS79" s="91"/>
      <c r="AT79" s="89">
        <v>1</v>
      </c>
      <c r="AU79" s="90"/>
      <c r="AV79" s="90"/>
      <c r="AW79" s="90"/>
      <c r="AX79" s="90"/>
      <c r="AY79" s="91"/>
      <c r="AZ79" s="89">
        <v>0</v>
      </c>
      <c r="BA79" s="90"/>
      <c r="BB79" s="90"/>
      <c r="BC79" s="90"/>
      <c r="BD79" s="91"/>
      <c r="BE79" s="89"/>
      <c r="BF79" s="90"/>
      <c r="BG79" s="90"/>
      <c r="BH79" s="90"/>
      <c r="BI79" s="91"/>
      <c r="BJ79" s="113">
        <v>0</v>
      </c>
      <c r="BK79" s="113"/>
      <c r="BL79" s="113"/>
      <c r="BM79" s="113"/>
      <c r="BN79" s="113"/>
    </row>
    <row r="80" spans="1:66" ht="29.25" customHeight="1">
      <c r="A80" s="44"/>
      <c r="B80" s="45"/>
      <c r="C80" s="47"/>
      <c r="D80" s="121" t="s">
        <v>344</v>
      </c>
      <c r="E80" s="121"/>
      <c r="F80" s="121"/>
      <c r="G80" s="121"/>
      <c r="H80" s="121"/>
      <c r="I80" s="121"/>
      <c r="J80" s="121"/>
      <c r="K80" s="122"/>
      <c r="L80" s="89" t="s">
        <v>37</v>
      </c>
      <c r="M80" s="90"/>
      <c r="N80" s="91"/>
      <c r="O80" s="89" t="s">
        <v>215</v>
      </c>
      <c r="P80" s="90"/>
      <c r="Q80" s="90"/>
      <c r="R80" s="90"/>
      <c r="S80" s="91"/>
      <c r="T80" s="89">
        <v>40.5</v>
      </c>
      <c r="U80" s="90"/>
      <c r="V80" s="90"/>
      <c r="W80" s="90"/>
      <c r="X80" s="91"/>
      <c r="Y80" s="89"/>
      <c r="Z80" s="90"/>
      <c r="AA80" s="90"/>
      <c r="AB80" s="90"/>
      <c r="AC80" s="91"/>
      <c r="AD80" s="89">
        <f t="shared" ref="AD80" si="15">T80+Y80</f>
        <v>40.5</v>
      </c>
      <c r="AE80" s="90"/>
      <c r="AF80" s="90"/>
      <c r="AG80" s="90"/>
      <c r="AH80" s="90"/>
      <c r="AI80" s="91"/>
      <c r="AJ80" s="89">
        <v>32.5</v>
      </c>
      <c r="AK80" s="90"/>
      <c r="AL80" s="90"/>
      <c r="AM80" s="90"/>
      <c r="AN80" s="91"/>
      <c r="AO80" s="89"/>
      <c r="AP80" s="90"/>
      <c r="AQ80" s="90"/>
      <c r="AR80" s="90"/>
      <c r="AS80" s="91"/>
      <c r="AT80" s="89">
        <f>AJ80+AO80</f>
        <v>32.5</v>
      </c>
      <c r="AU80" s="90"/>
      <c r="AV80" s="90"/>
      <c r="AW80" s="90"/>
      <c r="AX80" s="90"/>
      <c r="AY80" s="91"/>
      <c r="AZ80" s="89">
        <f>AJ80-T80</f>
        <v>-8</v>
      </c>
      <c r="BA80" s="90"/>
      <c r="BB80" s="90"/>
      <c r="BC80" s="90"/>
      <c r="BD80" s="91"/>
      <c r="BE80" s="89"/>
      <c r="BF80" s="90"/>
      <c r="BG80" s="90"/>
      <c r="BH80" s="90"/>
      <c r="BI80" s="91"/>
      <c r="BJ80" s="113">
        <v>-8</v>
      </c>
      <c r="BK80" s="113"/>
      <c r="BL80" s="113"/>
      <c r="BM80" s="113"/>
      <c r="BN80" s="113"/>
    </row>
    <row r="81" spans="1:66" ht="22.5" customHeight="1">
      <c r="A81" s="120" t="s">
        <v>466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2"/>
    </row>
    <row r="82" spans="1:66" ht="27" customHeight="1">
      <c r="A82" s="89">
        <v>2</v>
      </c>
      <c r="B82" s="91"/>
      <c r="C82" s="44"/>
      <c r="D82" s="137" t="s">
        <v>36</v>
      </c>
      <c r="E82" s="137"/>
      <c r="F82" s="137"/>
      <c r="G82" s="137"/>
      <c r="H82" s="137"/>
      <c r="I82" s="137"/>
      <c r="J82" s="137"/>
      <c r="K82" s="138"/>
      <c r="L82" s="89"/>
      <c r="M82" s="90"/>
      <c r="N82" s="91"/>
      <c r="O82" s="89"/>
      <c r="P82" s="90"/>
      <c r="Q82" s="90"/>
      <c r="R82" s="90"/>
      <c r="S82" s="91"/>
      <c r="T82" s="89"/>
      <c r="U82" s="90"/>
      <c r="V82" s="90"/>
      <c r="W82" s="90"/>
      <c r="X82" s="91"/>
      <c r="Y82" s="89"/>
      <c r="Z82" s="90"/>
      <c r="AA82" s="90"/>
      <c r="AB82" s="90"/>
      <c r="AC82" s="91"/>
      <c r="AD82" s="89"/>
      <c r="AE82" s="90"/>
      <c r="AF82" s="90"/>
      <c r="AG82" s="90"/>
      <c r="AH82" s="90"/>
      <c r="AI82" s="91"/>
      <c r="AJ82" s="89"/>
      <c r="AK82" s="90"/>
      <c r="AL82" s="90"/>
      <c r="AM82" s="90"/>
      <c r="AN82" s="91"/>
      <c r="AO82" s="89"/>
      <c r="AP82" s="90"/>
      <c r="AQ82" s="90"/>
      <c r="AR82" s="90"/>
      <c r="AS82" s="91"/>
      <c r="AT82" s="89"/>
      <c r="AU82" s="90"/>
      <c r="AV82" s="90"/>
      <c r="AW82" s="90"/>
      <c r="AX82" s="90"/>
      <c r="AY82" s="91"/>
      <c r="AZ82" s="89"/>
      <c r="BA82" s="90"/>
      <c r="BB82" s="90"/>
      <c r="BC82" s="90"/>
      <c r="BD82" s="91"/>
      <c r="BE82" s="89"/>
      <c r="BF82" s="90"/>
      <c r="BG82" s="90"/>
      <c r="BH82" s="90"/>
      <c r="BI82" s="91"/>
      <c r="BJ82" s="113"/>
      <c r="BK82" s="113"/>
      <c r="BL82" s="113"/>
      <c r="BM82" s="113"/>
      <c r="BN82" s="113"/>
    </row>
    <row r="83" spans="1:66" ht="36" customHeight="1">
      <c r="A83" s="89"/>
      <c r="B83" s="91"/>
      <c r="C83" s="120" t="s">
        <v>347</v>
      </c>
      <c r="D83" s="121"/>
      <c r="E83" s="121"/>
      <c r="F83" s="121"/>
      <c r="G83" s="121"/>
      <c r="H83" s="121"/>
      <c r="I83" s="121"/>
      <c r="J83" s="121"/>
      <c r="K83" s="122"/>
      <c r="L83" s="89" t="s">
        <v>41</v>
      </c>
      <c r="M83" s="90"/>
      <c r="N83" s="91"/>
      <c r="O83" s="89" t="s">
        <v>343</v>
      </c>
      <c r="P83" s="90"/>
      <c r="Q83" s="90"/>
      <c r="R83" s="90"/>
      <c r="S83" s="91"/>
      <c r="T83" s="89">
        <v>950</v>
      </c>
      <c r="U83" s="90"/>
      <c r="V83" s="90"/>
      <c r="W83" s="90"/>
      <c r="X83" s="91"/>
      <c r="Y83" s="89"/>
      <c r="Z83" s="90"/>
      <c r="AA83" s="90"/>
      <c r="AB83" s="90"/>
      <c r="AC83" s="91"/>
      <c r="AD83" s="142">
        <f t="shared" ref="AD83" si="16">T83+Y83</f>
        <v>950</v>
      </c>
      <c r="AE83" s="143"/>
      <c r="AF83" s="143"/>
      <c r="AG83" s="143"/>
      <c r="AH83" s="143"/>
      <c r="AI83" s="144"/>
      <c r="AJ83" s="89">
        <v>950</v>
      </c>
      <c r="AK83" s="90"/>
      <c r="AL83" s="90"/>
      <c r="AM83" s="90"/>
      <c r="AN83" s="91"/>
      <c r="AO83" s="89"/>
      <c r="AP83" s="90"/>
      <c r="AQ83" s="90"/>
      <c r="AR83" s="90"/>
      <c r="AS83" s="91"/>
      <c r="AT83" s="142">
        <f>AJ83+AO83</f>
        <v>950</v>
      </c>
      <c r="AU83" s="143"/>
      <c r="AV83" s="143"/>
      <c r="AW83" s="143"/>
      <c r="AX83" s="143"/>
      <c r="AY83" s="144"/>
      <c r="AZ83" s="142">
        <f>AJ83-T83</f>
        <v>0</v>
      </c>
      <c r="BA83" s="143"/>
      <c r="BB83" s="143"/>
      <c r="BC83" s="143"/>
      <c r="BD83" s="144"/>
      <c r="BE83" s="89"/>
      <c r="BF83" s="90"/>
      <c r="BG83" s="90"/>
      <c r="BH83" s="90"/>
      <c r="BI83" s="91"/>
      <c r="BJ83" s="142">
        <f>AT83-AD83</f>
        <v>0</v>
      </c>
      <c r="BK83" s="143"/>
      <c r="BL83" s="143"/>
      <c r="BM83" s="143"/>
      <c r="BN83" s="144"/>
    </row>
    <row r="84" spans="1:66" ht="19.5" customHeight="1">
      <c r="A84" s="120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2"/>
    </row>
    <row r="85" spans="1:66" ht="23.25" customHeight="1">
      <c r="A85" s="89">
        <v>3</v>
      </c>
      <c r="B85" s="91"/>
      <c r="C85" s="44"/>
      <c r="D85" s="137" t="s">
        <v>39</v>
      </c>
      <c r="E85" s="137"/>
      <c r="F85" s="137"/>
      <c r="G85" s="137"/>
      <c r="H85" s="137"/>
      <c r="I85" s="137"/>
      <c r="J85" s="137"/>
      <c r="K85" s="138"/>
      <c r="L85" s="89"/>
      <c r="M85" s="90"/>
      <c r="N85" s="91"/>
      <c r="O85" s="89"/>
      <c r="P85" s="90"/>
      <c r="Q85" s="90"/>
      <c r="R85" s="90"/>
      <c r="S85" s="91"/>
      <c r="T85" s="89"/>
      <c r="U85" s="90"/>
      <c r="V85" s="90"/>
      <c r="W85" s="90"/>
      <c r="X85" s="91"/>
      <c r="Y85" s="89"/>
      <c r="Z85" s="90"/>
      <c r="AA85" s="90"/>
      <c r="AB85" s="90"/>
      <c r="AC85" s="91"/>
      <c r="AD85" s="89"/>
      <c r="AE85" s="90"/>
      <c r="AF85" s="90"/>
      <c r="AG85" s="90"/>
      <c r="AH85" s="90"/>
      <c r="AI85" s="91"/>
      <c r="AJ85" s="89"/>
      <c r="AK85" s="90"/>
      <c r="AL85" s="90"/>
      <c r="AM85" s="90"/>
      <c r="AN85" s="91"/>
      <c r="AO85" s="89"/>
      <c r="AP85" s="90"/>
      <c r="AQ85" s="90"/>
      <c r="AR85" s="90"/>
      <c r="AS85" s="91"/>
      <c r="AT85" s="89"/>
      <c r="AU85" s="90"/>
      <c r="AV85" s="90"/>
      <c r="AW85" s="90"/>
      <c r="AX85" s="90"/>
      <c r="AY85" s="91"/>
      <c r="AZ85" s="89"/>
      <c r="BA85" s="90"/>
      <c r="BB85" s="90"/>
      <c r="BC85" s="90"/>
      <c r="BD85" s="91"/>
      <c r="BE85" s="89"/>
      <c r="BF85" s="90"/>
      <c r="BG85" s="90"/>
      <c r="BH85" s="90"/>
      <c r="BI85" s="91"/>
      <c r="BJ85" s="113"/>
      <c r="BK85" s="113"/>
      <c r="BL85" s="113"/>
      <c r="BM85" s="113"/>
      <c r="BN85" s="113"/>
    </row>
    <row r="86" spans="1:66" ht="31.5" customHeight="1">
      <c r="A86" s="89"/>
      <c r="B86" s="91"/>
      <c r="C86" s="120" t="s">
        <v>216</v>
      </c>
      <c r="D86" s="121"/>
      <c r="E86" s="121"/>
      <c r="F86" s="121"/>
      <c r="G86" s="121"/>
      <c r="H86" s="121"/>
      <c r="I86" s="121"/>
      <c r="J86" s="121"/>
      <c r="K86" s="122"/>
      <c r="L86" s="89" t="s">
        <v>211</v>
      </c>
      <c r="M86" s="90"/>
      <c r="N86" s="91"/>
      <c r="O86" s="151" t="s">
        <v>85</v>
      </c>
      <c r="P86" s="152"/>
      <c r="Q86" s="152"/>
      <c r="R86" s="152"/>
      <c r="S86" s="153"/>
      <c r="T86" s="145">
        <v>4199.84</v>
      </c>
      <c r="U86" s="146"/>
      <c r="V86" s="146"/>
      <c r="W86" s="146"/>
      <c r="X86" s="147"/>
      <c r="Y86" s="89">
        <v>67.5</v>
      </c>
      <c r="Z86" s="90"/>
      <c r="AA86" s="90"/>
      <c r="AB86" s="90"/>
      <c r="AC86" s="91"/>
      <c r="AD86" s="145">
        <f>T86+Y86</f>
        <v>4267.34</v>
      </c>
      <c r="AE86" s="146"/>
      <c r="AF86" s="146"/>
      <c r="AG86" s="146"/>
      <c r="AH86" s="146"/>
      <c r="AI86" s="147"/>
      <c r="AJ86" s="145">
        <v>3787.27</v>
      </c>
      <c r="AK86" s="146"/>
      <c r="AL86" s="146"/>
      <c r="AM86" s="146"/>
      <c r="AN86" s="147"/>
      <c r="AO86" s="89">
        <v>86.8</v>
      </c>
      <c r="AP86" s="90"/>
      <c r="AQ86" s="90"/>
      <c r="AR86" s="90"/>
      <c r="AS86" s="91"/>
      <c r="AT86" s="145">
        <f>AJ86+AO86</f>
        <v>3874.07</v>
      </c>
      <c r="AU86" s="146"/>
      <c r="AV86" s="146"/>
      <c r="AW86" s="146"/>
      <c r="AX86" s="146"/>
      <c r="AY86" s="147"/>
      <c r="AZ86" s="145">
        <f>AT86-AD86</f>
        <v>-393.27</v>
      </c>
      <c r="BA86" s="146"/>
      <c r="BB86" s="146"/>
      <c r="BC86" s="146"/>
      <c r="BD86" s="147"/>
      <c r="BE86" s="89"/>
      <c r="BF86" s="90"/>
      <c r="BG86" s="90"/>
      <c r="BH86" s="90"/>
      <c r="BI86" s="91"/>
      <c r="BJ86" s="145">
        <f>AT86-AD86</f>
        <v>-393.27</v>
      </c>
      <c r="BK86" s="146"/>
      <c r="BL86" s="146"/>
      <c r="BM86" s="146"/>
      <c r="BN86" s="147"/>
    </row>
    <row r="87" spans="1:66" ht="34.5" customHeight="1">
      <c r="A87" s="44"/>
      <c r="B87" s="45"/>
      <c r="C87" s="47"/>
      <c r="D87" s="121" t="s">
        <v>217</v>
      </c>
      <c r="E87" s="121"/>
      <c r="F87" s="121"/>
      <c r="G87" s="121"/>
      <c r="H87" s="121"/>
      <c r="I87" s="121"/>
      <c r="J87" s="121"/>
      <c r="K87" s="122"/>
      <c r="L87" s="89" t="s">
        <v>60</v>
      </c>
      <c r="M87" s="90"/>
      <c r="N87" s="91"/>
      <c r="O87" s="151" t="s">
        <v>85</v>
      </c>
      <c r="P87" s="152"/>
      <c r="Q87" s="152"/>
      <c r="R87" s="152"/>
      <c r="S87" s="153"/>
      <c r="T87" s="142">
        <v>5591</v>
      </c>
      <c r="U87" s="143"/>
      <c r="V87" s="143"/>
      <c r="W87" s="143"/>
      <c r="X87" s="144"/>
      <c r="Y87" s="89"/>
      <c r="Z87" s="90"/>
      <c r="AA87" s="90"/>
      <c r="AB87" s="90"/>
      <c r="AC87" s="91"/>
      <c r="AD87" s="142">
        <f t="shared" ref="AD87" si="17">T87+Y87</f>
        <v>5591</v>
      </c>
      <c r="AE87" s="143"/>
      <c r="AF87" s="143"/>
      <c r="AG87" s="143"/>
      <c r="AH87" s="143"/>
      <c r="AI87" s="144"/>
      <c r="AJ87" s="145">
        <v>6170.5</v>
      </c>
      <c r="AK87" s="146"/>
      <c r="AL87" s="146"/>
      <c r="AM87" s="146"/>
      <c r="AN87" s="147"/>
      <c r="AO87" s="89"/>
      <c r="AP87" s="90"/>
      <c r="AQ87" s="90"/>
      <c r="AR87" s="90"/>
      <c r="AS87" s="91"/>
      <c r="AT87" s="145">
        <v>6170.5</v>
      </c>
      <c r="AU87" s="146"/>
      <c r="AV87" s="146"/>
      <c r="AW87" s="146"/>
      <c r="AX87" s="146"/>
      <c r="AY87" s="147"/>
      <c r="AZ87" s="145">
        <f>AJ87-T87</f>
        <v>579.5</v>
      </c>
      <c r="BA87" s="146"/>
      <c r="BB87" s="146"/>
      <c r="BC87" s="146"/>
      <c r="BD87" s="147"/>
      <c r="BE87" s="89"/>
      <c r="BF87" s="90"/>
      <c r="BG87" s="90"/>
      <c r="BH87" s="90"/>
      <c r="BI87" s="91"/>
      <c r="BJ87" s="145">
        <f>AT87-AD87</f>
        <v>579.5</v>
      </c>
      <c r="BK87" s="146"/>
      <c r="BL87" s="146"/>
      <c r="BM87" s="146"/>
      <c r="BN87" s="147"/>
    </row>
    <row r="88" spans="1:66" ht="20.25" customHeight="1">
      <c r="A88" s="120" t="s">
        <v>218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2"/>
    </row>
    <row r="89" spans="1:66" ht="19.5" customHeight="1">
      <c r="A89" s="89">
        <v>4</v>
      </c>
      <c r="B89" s="91"/>
      <c r="C89" s="44"/>
      <c r="D89" s="137" t="s">
        <v>43</v>
      </c>
      <c r="E89" s="137"/>
      <c r="F89" s="137"/>
      <c r="G89" s="137"/>
      <c r="H89" s="137"/>
      <c r="I89" s="137"/>
      <c r="J89" s="137"/>
      <c r="K89" s="138"/>
      <c r="L89" s="89"/>
      <c r="M89" s="90"/>
      <c r="N89" s="91"/>
      <c r="O89" s="89"/>
      <c r="P89" s="90"/>
      <c r="Q89" s="90"/>
      <c r="R89" s="90"/>
      <c r="S89" s="91"/>
      <c r="T89" s="89"/>
      <c r="U89" s="90"/>
      <c r="V89" s="90"/>
      <c r="W89" s="90"/>
      <c r="X89" s="91"/>
      <c r="Y89" s="89"/>
      <c r="Z89" s="90"/>
      <c r="AA89" s="90"/>
      <c r="AB89" s="90"/>
      <c r="AC89" s="91"/>
      <c r="AD89" s="89"/>
      <c r="AE89" s="90"/>
      <c r="AF89" s="90"/>
      <c r="AG89" s="90"/>
      <c r="AH89" s="90"/>
      <c r="AI89" s="91"/>
      <c r="AJ89" s="89"/>
      <c r="AK89" s="90"/>
      <c r="AL89" s="90"/>
      <c r="AM89" s="90"/>
      <c r="AN89" s="91"/>
      <c r="AO89" s="89"/>
      <c r="AP89" s="90"/>
      <c r="AQ89" s="90"/>
      <c r="AR89" s="90"/>
      <c r="AS89" s="91"/>
      <c r="AT89" s="89"/>
      <c r="AU89" s="90"/>
      <c r="AV89" s="90"/>
      <c r="AW89" s="90"/>
      <c r="AX89" s="90"/>
      <c r="AY89" s="91"/>
      <c r="AZ89" s="89"/>
      <c r="BA89" s="90"/>
      <c r="BB89" s="90"/>
      <c r="BC89" s="90"/>
      <c r="BD89" s="91"/>
      <c r="BE89" s="89"/>
      <c r="BF89" s="90"/>
      <c r="BG89" s="90"/>
      <c r="BH89" s="90"/>
      <c r="BI89" s="91"/>
      <c r="BJ89" s="113"/>
      <c r="BK89" s="113"/>
      <c r="BL89" s="113"/>
      <c r="BM89" s="113"/>
      <c r="BN89" s="113"/>
    </row>
    <row r="90" spans="1:66" ht="22.5" customHeight="1">
      <c r="A90" s="89"/>
      <c r="B90" s="91"/>
      <c r="C90" s="120" t="s">
        <v>348</v>
      </c>
      <c r="D90" s="121"/>
      <c r="E90" s="121"/>
      <c r="F90" s="121"/>
      <c r="G90" s="121"/>
      <c r="H90" s="121"/>
      <c r="I90" s="121"/>
      <c r="J90" s="121"/>
      <c r="K90" s="122"/>
      <c r="L90" s="151" t="s">
        <v>66</v>
      </c>
      <c r="M90" s="152"/>
      <c r="N90" s="153"/>
      <c r="O90" s="151" t="s">
        <v>343</v>
      </c>
      <c r="P90" s="152"/>
      <c r="Q90" s="152"/>
      <c r="R90" s="152"/>
      <c r="S90" s="153"/>
      <c r="T90" s="89">
        <v>950</v>
      </c>
      <c r="U90" s="90"/>
      <c r="V90" s="90"/>
      <c r="W90" s="90"/>
      <c r="X90" s="91"/>
      <c r="Y90" s="89"/>
      <c r="Z90" s="90"/>
      <c r="AA90" s="90"/>
      <c r="AB90" s="90"/>
      <c r="AC90" s="91"/>
      <c r="AD90" s="142">
        <f t="shared" ref="AD90" si="18">T90+Y90</f>
        <v>950</v>
      </c>
      <c r="AE90" s="143"/>
      <c r="AF90" s="143"/>
      <c r="AG90" s="143"/>
      <c r="AH90" s="143"/>
      <c r="AI90" s="144"/>
      <c r="AJ90" s="89">
        <v>1387</v>
      </c>
      <c r="AK90" s="90"/>
      <c r="AL90" s="90"/>
      <c r="AM90" s="90"/>
      <c r="AN90" s="91"/>
      <c r="AO90" s="89"/>
      <c r="AP90" s="90"/>
      <c r="AQ90" s="90"/>
      <c r="AR90" s="90"/>
      <c r="AS90" s="91"/>
      <c r="AT90" s="89">
        <v>1387</v>
      </c>
      <c r="AU90" s="90"/>
      <c r="AV90" s="90"/>
      <c r="AW90" s="90"/>
      <c r="AX90" s="90"/>
      <c r="AY90" s="91"/>
      <c r="AZ90" s="142">
        <f>AJ90-T90</f>
        <v>437</v>
      </c>
      <c r="BA90" s="143"/>
      <c r="BB90" s="143"/>
      <c r="BC90" s="143"/>
      <c r="BD90" s="144"/>
      <c r="BE90" s="89"/>
      <c r="BF90" s="90"/>
      <c r="BG90" s="90"/>
      <c r="BH90" s="90"/>
      <c r="BI90" s="91"/>
      <c r="BJ90" s="142">
        <f>AT90-AD90</f>
        <v>437</v>
      </c>
      <c r="BK90" s="143"/>
      <c r="BL90" s="143"/>
      <c r="BM90" s="143"/>
      <c r="BN90" s="144"/>
    </row>
    <row r="91" spans="1:66" ht="21.75" customHeight="1">
      <c r="A91" s="120" t="s">
        <v>467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2"/>
    </row>
    <row r="92" spans="1:66" ht="22.5" customHeight="1">
      <c r="A92" s="176" t="s">
        <v>197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</row>
    <row r="93" spans="1:66" ht="17.25" customHeight="1">
      <c r="B93" s="40" t="s">
        <v>349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</row>
    <row r="94" spans="1:66" ht="15" customHeight="1">
      <c r="A94" s="50"/>
      <c r="B94" s="198" t="s">
        <v>294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</row>
    <row r="95" spans="1:66" ht="14.25" customHeight="1"/>
    <row r="96" spans="1:66" ht="33.75" customHeight="1">
      <c r="A96" s="130" t="s">
        <v>485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4"/>
      <c r="AO96" s="4"/>
      <c r="AP96" s="133" t="s">
        <v>484</v>
      </c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</row>
    <row r="97" spans="1:60">
      <c r="W97" s="129" t="s">
        <v>14</v>
      </c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6"/>
      <c r="AO97" s="6"/>
      <c r="AP97" s="129" t="s">
        <v>15</v>
      </c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</row>
    <row r="99" spans="1:60" ht="15.95" customHeight="1">
      <c r="A99" s="130" t="s">
        <v>257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4"/>
      <c r="AO99" s="4"/>
      <c r="AP99" s="132" t="s">
        <v>258</v>
      </c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</row>
    <row r="100" spans="1:60">
      <c r="W100" s="129" t="s">
        <v>14</v>
      </c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6"/>
      <c r="AO100" s="6"/>
      <c r="AP100" s="129" t="s">
        <v>15</v>
      </c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</row>
  </sheetData>
  <mergeCells count="571">
    <mergeCell ref="AO2:BL4"/>
    <mergeCell ref="A5:BL5"/>
    <mergeCell ref="A6:BL6"/>
    <mergeCell ref="A7:BL7"/>
    <mergeCell ref="A8:BL8"/>
    <mergeCell ref="A9:BL9"/>
    <mergeCell ref="L15:BC15"/>
    <mergeCell ref="BE15:BL15"/>
    <mergeCell ref="B21:BC21"/>
    <mergeCell ref="V20:AD20"/>
    <mergeCell ref="AE20:BF20"/>
    <mergeCell ref="BG20:BL20"/>
    <mergeCell ref="A22:C22"/>
    <mergeCell ref="D22:BL22"/>
    <mergeCell ref="AO10:BL10"/>
    <mergeCell ref="AO11:BL11"/>
    <mergeCell ref="A12:BL12"/>
    <mergeCell ref="A13:BL13"/>
    <mergeCell ref="Y14:AL14"/>
    <mergeCell ref="B15:K15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AL38:AP38"/>
    <mergeCell ref="AQ38:AT38"/>
    <mergeCell ref="AU38:AZ38"/>
    <mergeCell ref="BA38:BD38"/>
    <mergeCell ref="A32:BL32"/>
    <mergeCell ref="A34:C35"/>
    <mergeCell ref="D34:U35"/>
    <mergeCell ref="V34:AK34"/>
    <mergeCell ref="AL34:AZ34"/>
    <mergeCell ref="BA34:BL34"/>
    <mergeCell ref="V35:Z35"/>
    <mergeCell ref="AA35:AE35"/>
    <mergeCell ref="BI35:BL35"/>
    <mergeCell ref="AF35:AK35"/>
    <mergeCell ref="AL35:AP35"/>
    <mergeCell ref="AQ35:AT35"/>
    <mergeCell ref="AU35:AZ35"/>
    <mergeCell ref="BA35:BD35"/>
    <mergeCell ref="BE35:BH35"/>
    <mergeCell ref="AW37:AZ37"/>
    <mergeCell ref="BA37:BD37"/>
    <mergeCell ref="A36:C36"/>
    <mergeCell ref="D36:U36"/>
    <mergeCell ref="V36:Z36"/>
    <mergeCell ref="AA36:AE36"/>
    <mergeCell ref="AF36:AK36"/>
    <mergeCell ref="AL36:AP36"/>
    <mergeCell ref="AQ36:AT36"/>
    <mergeCell ref="AU36:AZ36"/>
    <mergeCell ref="BA36:BD36"/>
    <mergeCell ref="L37:AB37"/>
    <mergeCell ref="AC37:AF37"/>
    <mergeCell ref="AG37:AJ37"/>
    <mergeCell ref="AK37:AN37"/>
    <mergeCell ref="AO37:AR37"/>
    <mergeCell ref="AL43:AP43"/>
    <mergeCell ref="AQ43:AT43"/>
    <mergeCell ref="AU43:AZ43"/>
    <mergeCell ref="BA43:BD43"/>
    <mergeCell ref="BE43:BH43"/>
    <mergeCell ref="BI43:BL43"/>
    <mergeCell ref="AQ42:AT42"/>
    <mergeCell ref="AU42:AZ42"/>
    <mergeCell ref="BA42:BD42"/>
    <mergeCell ref="BE42:BH42"/>
    <mergeCell ref="BI42:BL42"/>
    <mergeCell ref="AL42:AP42"/>
    <mergeCell ref="A43:C43"/>
    <mergeCell ref="D43:U43"/>
    <mergeCell ref="V43:Z43"/>
    <mergeCell ref="AA43:AE43"/>
    <mergeCell ref="AF43:AK43"/>
    <mergeCell ref="A42:C42"/>
    <mergeCell ref="D42:U42"/>
    <mergeCell ref="V42:Z42"/>
    <mergeCell ref="AA42:AE42"/>
    <mergeCell ref="AF42:AK42"/>
    <mergeCell ref="AG49:AK49"/>
    <mergeCell ref="AL49:AP49"/>
    <mergeCell ref="AQ49:AV49"/>
    <mergeCell ref="AW49:BA49"/>
    <mergeCell ref="BB49:BF49"/>
    <mergeCell ref="BG49:BL49"/>
    <mergeCell ref="A44:BL44"/>
    <mergeCell ref="A46:BL46"/>
    <mergeCell ref="A48:P49"/>
    <mergeCell ref="Q48:AF48"/>
    <mergeCell ref="AG48:AV48"/>
    <mergeCell ref="AW48:BL48"/>
    <mergeCell ref="Q49:U49"/>
    <mergeCell ref="V49:Z49"/>
    <mergeCell ref="AA49:AF49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50:P50"/>
    <mergeCell ref="Q50:U50"/>
    <mergeCell ref="V50:Z50"/>
    <mergeCell ref="AA50:AF50"/>
    <mergeCell ref="AG50:AK50"/>
    <mergeCell ref="AL50:AP50"/>
    <mergeCell ref="AQ51:AV51"/>
    <mergeCell ref="AW51:BA51"/>
    <mergeCell ref="BB51:BF51"/>
    <mergeCell ref="BG51:BL51"/>
    <mergeCell ref="BG53:BL53"/>
    <mergeCell ref="A54:BL54"/>
    <mergeCell ref="A56:BL56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2:P52"/>
    <mergeCell ref="Q52:U52"/>
    <mergeCell ref="V52:Z52"/>
    <mergeCell ref="AA52:AF52"/>
    <mergeCell ref="AG52:AK52"/>
    <mergeCell ref="AL52:AP52"/>
    <mergeCell ref="AQ53:AV53"/>
    <mergeCell ref="AW53:BA53"/>
    <mergeCell ref="BB53:BF53"/>
    <mergeCell ref="AZ62:BD62"/>
    <mergeCell ref="AZ58:BN58"/>
    <mergeCell ref="A59:B59"/>
    <mergeCell ref="D59:K59"/>
    <mergeCell ref="L59:N59"/>
    <mergeCell ref="O59:S59"/>
    <mergeCell ref="T59:X59"/>
    <mergeCell ref="Y59:AC59"/>
    <mergeCell ref="AD59:AI59"/>
    <mergeCell ref="AJ59:AN59"/>
    <mergeCell ref="AO59:AS59"/>
    <mergeCell ref="A58:B58"/>
    <mergeCell ref="C58:K58"/>
    <mergeCell ref="L58:N58"/>
    <mergeCell ref="O58:S58"/>
    <mergeCell ref="T58:AI58"/>
    <mergeCell ref="AJ58:AY58"/>
    <mergeCell ref="AT59:AY59"/>
    <mergeCell ref="AZ59:BD59"/>
    <mergeCell ref="BE59:BI59"/>
    <mergeCell ref="BJ59:BN59"/>
    <mergeCell ref="BE64:BI64"/>
    <mergeCell ref="A60:B60"/>
    <mergeCell ref="D60:K60"/>
    <mergeCell ref="L60:N60"/>
    <mergeCell ref="O60:S60"/>
    <mergeCell ref="T60:X60"/>
    <mergeCell ref="Y60:AC60"/>
    <mergeCell ref="BJ60:BN60"/>
    <mergeCell ref="A62:B62"/>
    <mergeCell ref="D62:K62"/>
    <mergeCell ref="L62:N62"/>
    <mergeCell ref="O62:S62"/>
    <mergeCell ref="T62:X62"/>
    <mergeCell ref="Y62:AC62"/>
    <mergeCell ref="AD62:AI62"/>
    <mergeCell ref="AJ62:AN62"/>
    <mergeCell ref="AO62:AS62"/>
    <mergeCell ref="AD60:AI60"/>
    <mergeCell ref="AJ60:AN60"/>
    <mergeCell ref="AO60:AS60"/>
    <mergeCell ref="AT60:AY60"/>
    <mergeCell ref="AZ60:BD60"/>
    <mergeCell ref="BE60:BI60"/>
    <mergeCell ref="AT62:AY62"/>
    <mergeCell ref="BJ64:BN64"/>
    <mergeCell ref="BE62:BI62"/>
    <mergeCell ref="BJ62:BN62"/>
    <mergeCell ref="A63:B63"/>
    <mergeCell ref="C63:K63"/>
    <mergeCell ref="L63:N63"/>
    <mergeCell ref="T63:X63"/>
    <mergeCell ref="Y63:AC63"/>
    <mergeCell ref="BJ63:BN63"/>
    <mergeCell ref="D64:K64"/>
    <mergeCell ref="L64:N64"/>
    <mergeCell ref="T64:X64"/>
    <mergeCell ref="Y64:AC64"/>
    <mergeCell ref="AD64:AI64"/>
    <mergeCell ref="AJ64:AN64"/>
    <mergeCell ref="AO64:AS64"/>
    <mergeCell ref="AT64:AY64"/>
    <mergeCell ref="AZ64:BD64"/>
    <mergeCell ref="AD63:AI63"/>
    <mergeCell ref="AJ63:AN63"/>
    <mergeCell ref="AO63:AS63"/>
    <mergeCell ref="AT63:AY63"/>
    <mergeCell ref="AZ63:BD63"/>
    <mergeCell ref="BE63:BI63"/>
    <mergeCell ref="AO70:AS70"/>
    <mergeCell ref="D66:K66"/>
    <mergeCell ref="L66:N66"/>
    <mergeCell ref="O66:S66"/>
    <mergeCell ref="T66:X66"/>
    <mergeCell ref="BE66:BI66"/>
    <mergeCell ref="BJ66:BN66"/>
    <mergeCell ref="A67:B67"/>
    <mergeCell ref="C67:K67"/>
    <mergeCell ref="L67:N67"/>
    <mergeCell ref="O67:S67"/>
    <mergeCell ref="T67:X67"/>
    <mergeCell ref="Y67:AC67"/>
    <mergeCell ref="AD67:AI67"/>
    <mergeCell ref="AJ67:AN67"/>
    <mergeCell ref="Y66:AC66"/>
    <mergeCell ref="AD66:AI66"/>
    <mergeCell ref="AJ66:AN66"/>
    <mergeCell ref="AO66:AS66"/>
    <mergeCell ref="AT66:AY66"/>
    <mergeCell ref="AZ66:BD66"/>
    <mergeCell ref="AO67:AS67"/>
    <mergeCell ref="AT67:AY67"/>
    <mergeCell ref="BJ67:BN67"/>
    <mergeCell ref="A69:B69"/>
    <mergeCell ref="D69:K69"/>
    <mergeCell ref="L69:N69"/>
    <mergeCell ref="O69:S69"/>
    <mergeCell ref="T69:X69"/>
    <mergeCell ref="Y69:AC69"/>
    <mergeCell ref="A68:BN68"/>
    <mergeCell ref="L71:N71"/>
    <mergeCell ref="L70:N70"/>
    <mergeCell ref="A70:B70"/>
    <mergeCell ref="C70:K70"/>
    <mergeCell ref="BJ70:BN70"/>
    <mergeCell ref="D71:K71"/>
    <mergeCell ref="BJ71:BN71"/>
    <mergeCell ref="T71:X71"/>
    <mergeCell ref="Y71:AC71"/>
    <mergeCell ref="AD71:AI71"/>
    <mergeCell ref="AJ71:AN71"/>
    <mergeCell ref="AO71:AS71"/>
    <mergeCell ref="BJ69:BN69"/>
    <mergeCell ref="T70:X70"/>
    <mergeCell ref="Y70:AC70"/>
    <mergeCell ref="AD70:AI70"/>
    <mergeCell ref="AJ70:AN70"/>
    <mergeCell ref="W100:AM100"/>
    <mergeCell ref="AP100:BH100"/>
    <mergeCell ref="A91:BN91"/>
    <mergeCell ref="A92:BN92"/>
    <mergeCell ref="A96:V96"/>
    <mergeCell ref="W96:AM96"/>
    <mergeCell ref="AP96:BH96"/>
    <mergeCell ref="AJ89:AN89"/>
    <mergeCell ref="AO89:AS89"/>
    <mergeCell ref="AT89:AY89"/>
    <mergeCell ref="AZ89:BD89"/>
    <mergeCell ref="BE89:BI89"/>
    <mergeCell ref="BJ89:BN89"/>
    <mergeCell ref="A89:B89"/>
    <mergeCell ref="D89:K89"/>
    <mergeCell ref="T89:X89"/>
    <mergeCell ref="A99:V99"/>
    <mergeCell ref="W99:AM99"/>
    <mergeCell ref="AP99:BH99"/>
    <mergeCell ref="Y89:AC89"/>
    <mergeCell ref="B94:AF94"/>
    <mergeCell ref="A72:BN72"/>
    <mergeCell ref="BE74:BI74"/>
    <mergeCell ref="BJ74:BN74"/>
    <mergeCell ref="A75:B75"/>
    <mergeCell ref="D75:K75"/>
    <mergeCell ref="T75:X75"/>
    <mergeCell ref="Y75:AC75"/>
    <mergeCell ref="AD75:AI75"/>
    <mergeCell ref="BJ73:BN73"/>
    <mergeCell ref="A74:B74"/>
    <mergeCell ref="C74:K74"/>
    <mergeCell ref="AD73:AI73"/>
    <mergeCell ref="AJ73:AN73"/>
    <mergeCell ref="AO73:AS73"/>
    <mergeCell ref="AT73:AY73"/>
    <mergeCell ref="AZ73:BD73"/>
    <mergeCell ref="A73:B73"/>
    <mergeCell ref="D73:K73"/>
    <mergeCell ref="L73:N73"/>
    <mergeCell ref="O73:S73"/>
    <mergeCell ref="T73:X73"/>
    <mergeCell ref="Y73:AC73"/>
    <mergeCell ref="BJ75:BN75"/>
    <mergeCell ref="AT74:AY74"/>
    <mergeCell ref="O63:S63"/>
    <mergeCell ref="O64:S64"/>
    <mergeCell ref="W97:AM97"/>
    <mergeCell ref="AP97:BH97"/>
    <mergeCell ref="AT71:AY71"/>
    <mergeCell ref="AZ71:BD71"/>
    <mergeCell ref="BE71:BI71"/>
    <mergeCell ref="AT70:AY70"/>
    <mergeCell ref="AZ70:BD70"/>
    <mergeCell ref="BE70:BI70"/>
    <mergeCell ref="BE73:BI73"/>
    <mergeCell ref="AD69:AI69"/>
    <mergeCell ref="AJ69:AN69"/>
    <mergeCell ref="AO69:AS69"/>
    <mergeCell ref="AT69:AY69"/>
    <mergeCell ref="AZ69:BD69"/>
    <mergeCell ref="BE69:BI69"/>
    <mergeCell ref="AZ67:BD67"/>
    <mergeCell ref="BE67:BI67"/>
    <mergeCell ref="A65:BN65"/>
    <mergeCell ref="A66:B66"/>
    <mergeCell ref="T74:X74"/>
    <mergeCell ref="Y74:AC74"/>
    <mergeCell ref="AD74:AI74"/>
    <mergeCell ref="A23:C23"/>
    <mergeCell ref="D23:BL23"/>
    <mergeCell ref="A24:C24"/>
    <mergeCell ref="D24:BL24"/>
    <mergeCell ref="B25:BF25"/>
    <mergeCell ref="B26:BF26"/>
    <mergeCell ref="A29:C29"/>
    <mergeCell ref="D29:BL29"/>
    <mergeCell ref="A30:B30"/>
    <mergeCell ref="D30:BL30"/>
    <mergeCell ref="B28:BL28"/>
    <mergeCell ref="A27:BL27"/>
    <mergeCell ref="A31:B31"/>
    <mergeCell ref="D31:BL31"/>
    <mergeCell ref="A39:C39"/>
    <mergeCell ref="A40:C40"/>
    <mergeCell ref="AF39:AK39"/>
    <mergeCell ref="AF40:AK40"/>
    <mergeCell ref="BA39:BD39"/>
    <mergeCell ref="BA40:BD40"/>
    <mergeCell ref="BE37:BH37"/>
    <mergeCell ref="BI37:BL37"/>
    <mergeCell ref="A38:C38"/>
    <mergeCell ref="D38:U38"/>
    <mergeCell ref="V38:Z38"/>
    <mergeCell ref="AA38:AE38"/>
    <mergeCell ref="AF38:AK38"/>
    <mergeCell ref="BE36:BH36"/>
    <mergeCell ref="BI36:BL36"/>
    <mergeCell ref="A37:C37"/>
    <mergeCell ref="D37:G37"/>
    <mergeCell ref="H37:K37"/>
    <mergeCell ref="AQ40:AT40"/>
    <mergeCell ref="BE38:BH38"/>
    <mergeCell ref="BI38:BL38"/>
    <mergeCell ref="AS37:AV37"/>
    <mergeCell ref="AL41:AP41"/>
    <mergeCell ref="AQ41:AT41"/>
    <mergeCell ref="AU39:AZ39"/>
    <mergeCell ref="AU40:AZ40"/>
    <mergeCell ref="AU41:AZ41"/>
    <mergeCell ref="A41:C41"/>
    <mergeCell ref="D39:U39"/>
    <mergeCell ref="D40:U40"/>
    <mergeCell ref="D41:U41"/>
    <mergeCell ref="V39:Z39"/>
    <mergeCell ref="V40:Z40"/>
    <mergeCell ref="V41:Z41"/>
    <mergeCell ref="AA39:AE39"/>
    <mergeCell ref="AA40:AE40"/>
    <mergeCell ref="AA41:AE41"/>
    <mergeCell ref="BA41:BD41"/>
    <mergeCell ref="BE39:BH39"/>
    <mergeCell ref="BE40:BH40"/>
    <mergeCell ref="BE41:BH41"/>
    <mergeCell ref="BI39:BL39"/>
    <mergeCell ref="BI40:BL40"/>
    <mergeCell ref="BI41:BL41"/>
    <mergeCell ref="A61:B61"/>
    <mergeCell ref="D61:K61"/>
    <mergeCell ref="L61:N61"/>
    <mergeCell ref="O61:S61"/>
    <mergeCell ref="T61:X61"/>
    <mergeCell ref="Y61:AC61"/>
    <mergeCell ref="AD61:AI61"/>
    <mergeCell ref="AJ61:AN61"/>
    <mergeCell ref="AO61:AS61"/>
    <mergeCell ref="AT61:AY61"/>
    <mergeCell ref="AZ61:BD61"/>
    <mergeCell ref="BE61:BI61"/>
    <mergeCell ref="BJ61:BN61"/>
    <mergeCell ref="AF41:AK41"/>
    <mergeCell ref="AL39:AP39"/>
    <mergeCell ref="AQ39:AT39"/>
    <mergeCell ref="AL40:AP40"/>
    <mergeCell ref="O70:S70"/>
    <mergeCell ref="O71:S71"/>
    <mergeCell ref="O74:S74"/>
    <mergeCell ref="O75:S75"/>
    <mergeCell ref="O89:S89"/>
    <mergeCell ref="D76:K76"/>
    <mergeCell ref="O76:S76"/>
    <mergeCell ref="T76:X76"/>
    <mergeCell ref="Y76:AC76"/>
    <mergeCell ref="L77:N77"/>
    <mergeCell ref="L78:N78"/>
    <mergeCell ref="L79:N79"/>
    <mergeCell ref="L80:N80"/>
    <mergeCell ref="L82:N82"/>
    <mergeCell ref="L83:N83"/>
    <mergeCell ref="L85:N85"/>
    <mergeCell ref="L87:N87"/>
    <mergeCell ref="L89:N89"/>
    <mergeCell ref="A81:BN81"/>
    <mergeCell ref="A82:B82"/>
    <mergeCell ref="D82:K82"/>
    <mergeCell ref="AD89:AI89"/>
    <mergeCell ref="AJ74:AN74"/>
    <mergeCell ref="AO74:AS74"/>
    <mergeCell ref="AD76:AI76"/>
    <mergeCell ref="AJ76:AN76"/>
    <mergeCell ref="AO76:AS76"/>
    <mergeCell ref="AT76:AY76"/>
    <mergeCell ref="AZ76:BD76"/>
    <mergeCell ref="BE76:BI76"/>
    <mergeCell ref="BJ76:BN76"/>
    <mergeCell ref="L74:N74"/>
    <mergeCell ref="L75:N75"/>
    <mergeCell ref="L76:N76"/>
    <mergeCell ref="AZ74:BD74"/>
    <mergeCell ref="AJ75:AN75"/>
    <mergeCell ref="AO75:AS75"/>
    <mergeCell ref="AT75:AY75"/>
    <mergeCell ref="AZ75:BD75"/>
    <mergeCell ref="BE75:BI75"/>
    <mergeCell ref="AZ77:BD77"/>
    <mergeCell ref="BE77:BI77"/>
    <mergeCell ref="BJ77:BN77"/>
    <mergeCell ref="A78:B78"/>
    <mergeCell ref="D78:K78"/>
    <mergeCell ref="O78:S78"/>
    <mergeCell ref="T78:X78"/>
    <mergeCell ref="Y78:AC78"/>
    <mergeCell ref="AD78:AI78"/>
    <mergeCell ref="AJ78:AN78"/>
    <mergeCell ref="AO78:AS78"/>
    <mergeCell ref="AT78:AY78"/>
    <mergeCell ref="AZ78:BD78"/>
    <mergeCell ref="BE78:BI78"/>
    <mergeCell ref="BJ78:BN78"/>
    <mergeCell ref="A77:B77"/>
    <mergeCell ref="D77:K77"/>
    <mergeCell ref="O77:S77"/>
    <mergeCell ref="T77:X77"/>
    <mergeCell ref="Y77:AC77"/>
    <mergeCell ref="AD77:AI77"/>
    <mergeCell ref="AJ77:AN77"/>
    <mergeCell ref="AO77:AS77"/>
    <mergeCell ref="AT77:AY77"/>
    <mergeCell ref="A79:B79"/>
    <mergeCell ref="C79:K79"/>
    <mergeCell ref="O79:S79"/>
    <mergeCell ref="T79:X79"/>
    <mergeCell ref="Y79:AC79"/>
    <mergeCell ref="AD79:AI79"/>
    <mergeCell ref="AJ79:AN79"/>
    <mergeCell ref="AO79:AS79"/>
    <mergeCell ref="AT79:AY79"/>
    <mergeCell ref="AZ79:BD79"/>
    <mergeCell ref="BE79:BI79"/>
    <mergeCell ref="BJ79:BN79"/>
    <mergeCell ref="D80:K80"/>
    <mergeCell ref="O80:S80"/>
    <mergeCell ref="T80:X80"/>
    <mergeCell ref="Y80:AC80"/>
    <mergeCell ref="AD80:AI80"/>
    <mergeCell ref="AJ80:AN80"/>
    <mergeCell ref="AO80:AS80"/>
    <mergeCell ref="AT80:AY80"/>
    <mergeCell ref="AZ80:BD80"/>
    <mergeCell ref="BE80:BI80"/>
    <mergeCell ref="BJ80:BN80"/>
    <mergeCell ref="BJ82:BN82"/>
    <mergeCell ref="A83:B83"/>
    <mergeCell ref="C83:K83"/>
    <mergeCell ref="O83:S83"/>
    <mergeCell ref="T83:X83"/>
    <mergeCell ref="Y83:AC83"/>
    <mergeCell ref="AD83:AI83"/>
    <mergeCell ref="AJ83:AN83"/>
    <mergeCell ref="AO83:AS83"/>
    <mergeCell ref="AT83:AY83"/>
    <mergeCell ref="AZ83:BD83"/>
    <mergeCell ref="BE83:BI83"/>
    <mergeCell ref="BJ83:BN83"/>
    <mergeCell ref="O82:S82"/>
    <mergeCell ref="T82:X82"/>
    <mergeCell ref="Y82:AC82"/>
    <mergeCell ref="AD82:AI82"/>
    <mergeCell ref="AJ82:AN82"/>
    <mergeCell ref="AO82:AS82"/>
    <mergeCell ref="AT82:AY82"/>
    <mergeCell ref="AZ82:BD82"/>
    <mergeCell ref="BE82:BI82"/>
    <mergeCell ref="A84:BN84"/>
    <mergeCell ref="A85:B85"/>
    <mergeCell ref="D85:K85"/>
    <mergeCell ref="O85:S85"/>
    <mergeCell ref="T85:X85"/>
    <mergeCell ref="Y85:AC85"/>
    <mergeCell ref="AD85:AI85"/>
    <mergeCell ref="AJ85:AN85"/>
    <mergeCell ref="AO85:AS85"/>
    <mergeCell ref="AT85:AY85"/>
    <mergeCell ref="AZ85:BD85"/>
    <mergeCell ref="BE85:BI85"/>
    <mergeCell ref="BJ85:BN85"/>
    <mergeCell ref="A86:B86"/>
    <mergeCell ref="C86:K86"/>
    <mergeCell ref="L86:N86"/>
    <mergeCell ref="O86:S86"/>
    <mergeCell ref="T86:X86"/>
    <mergeCell ref="Y86:AC86"/>
    <mergeCell ref="AD86:AI86"/>
    <mergeCell ref="AJ86:AN86"/>
    <mergeCell ref="AO86:AS86"/>
    <mergeCell ref="AT86:AY86"/>
    <mergeCell ref="AZ86:BD86"/>
    <mergeCell ref="BE86:BI86"/>
    <mergeCell ref="BJ86:BN86"/>
    <mergeCell ref="D87:K87"/>
    <mergeCell ref="O87:S87"/>
    <mergeCell ref="T87:X87"/>
    <mergeCell ref="Y87:AC87"/>
    <mergeCell ref="AD87:AI87"/>
    <mergeCell ref="AJ87:AN87"/>
    <mergeCell ref="AO87:AS87"/>
    <mergeCell ref="AT87:AY87"/>
    <mergeCell ref="AZ87:BD87"/>
    <mergeCell ref="BE87:BI87"/>
    <mergeCell ref="BJ87:BN87"/>
    <mergeCell ref="A88:BN88"/>
    <mergeCell ref="A90:B90"/>
    <mergeCell ref="C90:K90"/>
    <mergeCell ref="L90:N90"/>
    <mergeCell ref="O90:S90"/>
    <mergeCell ref="T90:X90"/>
    <mergeCell ref="Y90:AC90"/>
    <mergeCell ref="AD90:AI90"/>
    <mergeCell ref="AJ90:AN90"/>
    <mergeCell ref="AO90:AS90"/>
    <mergeCell ref="AT90:AY90"/>
    <mergeCell ref="AZ90:BD90"/>
    <mergeCell ref="BE90:BI90"/>
    <mergeCell ref="BJ90:BN90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1" max="6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U149"/>
  <sheetViews>
    <sheetView view="pageBreakPreview" topLeftCell="A124" zoomScale="60" zoomScaleNormal="100" workbookViewId="0">
      <selection activeCell="AD111" sqref="AD111:AI111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8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8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3.25" customHeight="1">
      <c r="A19" s="3" t="s">
        <v>13</v>
      </c>
      <c r="B19" s="104" t="s">
        <v>161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3242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1090</v>
      </c>
      <c r="W19" s="175"/>
      <c r="X19" s="175"/>
      <c r="Y19" s="175"/>
      <c r="Z19" s="175"/>
      <c r="AA19" s="175"/>
      <c r="AB19" s="175"/>
      <c r="AC19" s="132" t="s">
        <v>350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3.7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46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69" t="s">
        <v>351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22.5" customHeight="1">
      <c r="A24" s="165">
        <v>2</v>
      </c>
      <c r="B24" s="166"/>
      <c r="C24" s="167"/>
      <c r="D24" s="169" t="s">
        <v>352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1"/>
    </row>
    <row r="25" spans="1:73" ht="18" customHeight="1">
      <c r="A25" s="46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49.5" customHeight="1">
      <c r="A26" s="46"/>
      <c r="B26" s="110" t="s">
        <v>353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46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15.75">
      <c r="A30" s="165" t="s">
        <v>11</v>
      </c>
      <c r="B30" s="166"/>
      <c r="C30" s="48"/>
      <c r="D30" s="169" t="s">
        <v>354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>
      <c r="A31" s="165">
        <v>2</v>
      </c>
      <c r="B31" s="166"/>
      <c r="C31" s="48"/>
      <c r="D31" s="169" t="s">
        <v>355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</row>
    <row r="32" spans="1:73" ht="15.75">
      <c r="A32" s="165">
        <v>3</v>
      </c>
      <c r="B32" s="166"/>
      <c r="C32" s="48"/>
      <c r="D32" s="169" t="s">
        <v>356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1"/>
    </row>
    <row r="33" spans="1:73" ht="15.75">
      <c r="A33" s="165">
        <v>4</v>
      </c>
      <c r="B33" s="166"/>
      <c r="C33" s="48"/>
      <c r="D33" s="169" t="s">
        <v>357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1"/>
    </row>
    <row r="34" spans="1:73" ht="15.75">
      <c r="A34" s="165">
        <v>5</v>
      </c>
      <c r="B34" s="166"/>
      <c r="C34" s="48"/>
      <c r="D34" s="169" t="s">
        <v>358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1"/>
    </row>
    <row r="35" spans="1:73" ht="15.75" customHeight="1">
      <c r="A35" s="165">
        <v>6</v>
      </c>
      <c r="B35" s="166"/>
      <c r="C35" s="48"/>
      <c r="D35" s="169" t="s">
        <v>359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1"/>
    </row>
    <row r="36" spans="1:73" ht="17.25" customHeight="1">
      <c r="A36" s="270" t="s">
        <v>360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</row>
    <row r="38" spans="1:73" ht="48" customHeight="1">
      <c r="A38" s="113" t="s">
        <v>6</v>
      </c>
      <c r="B38" s="113"/>
      <c r="C38" s="113"/>
      <c r="D38" s="112" t="s">
        <v>185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 t="s">
        <v>183</v>
      </c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89" t="s">
        <v>3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1"/>
      <c r="BA38" s="113" t="s">
        <v>2</v>
      </c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</row>
    <row r="39" spans="1:73" ht="33" customHeight="1">
      <c r="A39" s="113"/>
      <c r="B39" s="113"/>
      <c r="C39" s="113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 t="s">
        <v>5</v>
      </c>
      <c r="W39" s="113"/>
      <c r="X39" s="113"/>
      <c r="Y39" s="113"/>
      <c r="Z39" s="113"/>
      <c r="AA39" s="113" t="s">
        <v>4</v>
      </c>
      <c r="AB39" s="113"/>
      <c r="AC39" s="113"/>
      <c r="AD39" s="113"/>
      <c r="AE39" s="113"/>
      <c r="AF39" s="113" t="s">
        <v>184</v>
      </c>
      <c r="AG39" s="113"/>
      <c r="AH39" s="113"/>
      <c r="AI39" s="113"/>
      <c r="AJ39" s="113"/>
      <c r="AK39" s="113"/>
      <c r="AL39" s="113" t="s">
        <v>5</v>
      </c>
      <c r="AM39" s="113"/>
      <c r="AN39" s="113"/>
      <c r="AO39" s="113"/>
      <c r="AP39" s="113"/>
      <c r="AQ39" s="113" t="s">
        <v>4</v>
      </c>
      <c r="AR39" s="113"/>
      <c r="AS39" s="113"/>
      <c r="AT39" s="113"/>
      <c r="AU39" s="113" t="s">
        <v>184</v>
      </c>
      <c r="AV39" s="113"/>
      <c r="AW39" s="113"/>
      <c r="AX39" s="113"/>
      <c r="AY39" s="113"/>
      <c r="AZ39" s="113"/>
      <c r="BA39" s="113" t="s">
        <v>5</v>
      </c>
      <c r="BB39" s="113"/>
      <c r="BC39" s="113"/>
      <c r="BD39" s="113"/>
      <c r="BE39" s="113" t="s">
        <v>4</v>
      </c>
      <c r="BF39" s="113"/>
      <c r="BG39" s="113"/>
      <c r="BH39" s="113"/>
      <c r="BI39" s="113" t="s">
        <v>184</v>
      </c>
      <c r="BJ39" s="113"/>
      <c r="BK39" s="113"/>
      <c r="BL39" s="113"/>
    </row>
    <row r="40" spans="1:73" ht="15.95" customHeight="1">
      <c r="A40" s="113">
        <v>1</v>
      </c>
      <c r="B40" s="113"/>
      <c r="C40" s="113"/>
      <c r="D40" s="113">
        <v>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>
        <v>3</v>
      </c>
      <c r="W40" s="113"/>
      <c r="X40" s="113"/>
      <c r="Y40" s="113"/>
      <c r="Z40" s="113"/>
      <c r="AA40" s="113">
        <v>4</v>
      </c>
      <c r="AB40" s="113"/>
      <c r="AC40" s="113"/>
      <c r="AD40" s="113"/>
      <c r="AE40" s="113"/>
      <c r="AF40" s="113">
        <v>5</v>
      </c>
      <c r="AG40" s="113"/>
      <c r="AH40" s="113"/>
      <c r="AI40" s="113"/>
      <c r="AJ40" s="113"/>
      <c r="AK40" s="113"/>
      <c r="AL40" s="113">
        <v>6</v>
      </c>
      <c r="AM40" s="113"/>
      <c r="AN40" s="113"/>
      <c r="AO40" s="113"/>
      <c r="AP40" s="113"/>
      <c r="AQ40" s="113">
        <v>6</v>
      </c>
      <c r="AR40" s="113"/>
      <c r="AS40" s="113"/>
      <c r="AT40" s="113"/>
      <c r="AU40" s="90">
        <v>6</v>
      </c>
      <c r="AV40" s="90"/>
      <c r="AW40" s="90"/>
      <c r="AX40" s="90"/>
      <c r="AY40" s="90"/>
      <c r="AZ40" s="91"/>
      <c r="BA40" s="113">
        <v>9</v>
      </c>
      <c r="BB40" s="113"/>
      <c r="BC40" s="113"/>
      <c r="BD40" s="113"/>
      <c r="BE40" s="113">
        <v>10</v>
      </c>
      <c r="BF40" s="113"/>
      <c r="BG40" s="113"/>
      <c r="BH40" s="113"/>
      <c r="BI40" s="113">
        <v>11</v>
      </c>
      <c r="BJ40" s="113"/>
      <c r="BK40" s="113"/>
      <c r="BL40" s="113"/>
    </row>
    <row r="41" spans="1:73" ht="12.75" hidden="1" customHeight="1">
      <c r="A41" s="114" t="s">
        <v>20</v>
      </c>
      <c r="B41" s="114"/>
      <c r="C41" s="114"/>
      <c r="D41" s="115" t="s">
        <v>21</v>
      </c>
      <c r="E41" s="115"/>
      <c r="F41" s="115"/>
      <c r="G41" s="115"/>
      <c r="H41" s="115" t="s">
        <v>22</v>
      </c>
      <c r="I41" s="115"/>
      <c r="J41" s="115"/>
      <c r="K41" s="115"/>
      <c r="L41" s="114" t="s">
        <v>23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6" t="s">
        <v>17</v>
      </c>
      <c r="AD41" s="116"/>
      <c r="AE41" s="116"/>
      <c r="AF41" s="116"/>
      <c r="AG41" s="116" t="s">
        <v>16</v>
      </c>
      <c r="AH41" s="116"/>
      <c r="AI41" s="116"/>
      <c r="AJ41" s="116"/>
      <c r="AK41" s="117" t="s">
        <v>24</v>
      </c>
      <c r="AL41" s="118"/>
      <c r="AM41" s="118"/>
      <c r="AN41" s="118"/>
      <c r="AO41" s="116" t="s">
        <v>18</v>
      </c>
      <c r="AP41" s="116"/>
      <c r="AQ41" s="116"/>
      <c r="AR41" s="116"/>
      <c r="AS41" s="116" t="s">
        <v>19</v>
      </c>
      <c r="AT41" s="116"/>
      <c r="AU41" s="116"/>
      <c r="AV41" s="116"/>
      <c r="AW41" s="117" t="s">
        <v>24</v>
      </c>
      <c r="AX41" s="118"/>
      <c r="AY41" s="118"/>
      <c r="AZ41" s="118"/>
      <c r="BA41" s="119" t="s">
        <v>25</v>
      </c>
      <c r="BB41" s="116"/>
      <c r="BC41" s="116"/>
      <c r="BD41" s="116"/>
      <c r="BE41" s="119" t="s">
        <v>25</v>
      </c>
      <c r="BF41" s="116"/>
      <c r="BG41" s="116"/>
      <c r="BH41" s="116"/>
      <c r="BI41" s="118" t="s">
        <v>24</v>
      </c>
      <c r="BJ41" s="118"/>
      <c r="BK41" s="118"/>
      <c r="BL41" s="118"/>
      <c r="BU41" s="1" t="s">
        <v>31</v>
      </c>
    </row>
    <row r="42" spans="1:73" ht="23.25" customHeight="1">
      <c r="A42" s="123">
        <v>1</v>
      </c>
      <c r="B42" s="123"/>
      <c r="C42" s="123"/>
      <c r="D42" s="255" t="s">
        <v>361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7"/>
      <c r="V42" s="87">
        <v>2490117</v>
      </c>
      <c r="W42" s="87"/>
      <c r="X42" s="87"/>
      <c r="Y42" s="87"/>
      <c r="Z42" s="87"/>
      <c r="AA42" s="87"/>
      <c r="AB42" s="87"/>
      <c r="AC42" s="87"/>
      <c r="AD42" s="87"/>
      <c r="AE42" s="87"/>
      <c r="AF42" s="87">
        <f>V42+AA42</f>
        <v>2490117</v>
      </c>
      <c r="AG42" s="87"/>
      <c r="AH42" s="87"/>
      <c r="AI42" s="87"/>
      <c r="AJ42" s="87"/>
      <c r="AK42" s="87"/>
      <c r="AL42" s="87">
        <v>2489467</v>
      </c>
      <c r="AM42" s="87"/>
      <c r="AN42" s="87"/>
      <c r="AO42" s="87"/>
      <c r="AP42" s="87"/>
      <c r="AQ42" s="200"/>
      <c r="AR42" s="200"/>
      <c r="AS42" s="200"/>
      <c r="AT42" s="200"/>
      <c r="AU42" s="97">
        <f>AL42+AQ42</f>
        <v>2489467</v>
      </c>
      <c r="AV42" s="97"/>
      <c r="AW42" s="97"/>
      <c r="AX42" s="97"/>
      <c r="AY42" s="97"/>
      <c r="AZ42" s="98"/>
      <c r="BA42" s="87">
        <f>AL42-V42</f>
        <v>-650</v>
      </c>
      <c r="BB42" s="87"/>
      <c r="BC42" s="87"/>
      <c r="BD42" s="87"/>
      <c r="BE42" s="87">
        <f>AA42-AQ42</f>
        <v>0</v>
      </c>
      <c r="BF42" s="87"/>
      <c r="BG42" s="87"/>
      <c r="BH42" s="87"/>
      <c r="BI42" s="87">
        <f t="shared" ref="BI42" si="0">BA42+BE42</f>
        <v>-650</v>
      </c>
      <c r="BJ42" s="87"/>
      <c r="BK42" s="87"/>
      <c r="BL42" s="87"/>
      <c r="BU42" s="1" t="s">
        <v>32</v>
      </c>
    </row>
    <row r="43" spans="1:73" ht="22.5" customHeight="1">
      <c r="A43" s="120">
        <v>2</v>
      </c>
      <c r="B43" s="122"/>
      <c r="C43" s="13"/>
      <c r="D43" s="251" t="s">
        <v>362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3"/>
      <c r="V43" s="87">
        <v>2244250</v>
      </c>
      <c r="W43" s="87"/>
      <c r="X43" s="87"/>
      <c r="Y43" s="87"/>
      <c r="Z43" s="87"/>
      <c r="AA43" s="87"/>
      <c r="AB43" s="87"/>
      <c r="AC43" s="87"/>
      <c r="AD43" s="87"/>
      <c r="AE43" s="87"/>
      <c r="AF43" s="87">
        <f>V43+AA43</f>
        <v>2244250</v>
      </c>
      <c r="AG43" s="87"/>
      <c r="AH43" s="87"/>
      <c r="AI43" s="87"/>
      <c r="AJ43" s="87"/>
      <c r="AK43" s="87"/>
      <c r="AL43" s="87">
        <v>2244250</v>
      </c>
      <c r="AM43" s="87"/>
      <c r="AN43" s="87"/>
      <c r="AO43" s="87"/>
      <c r="AP43" s="87"/>
      <c r="AQ43" s="200"/>
      <c r="AR43" s="200"/>
      <c r="AS43" s="200"/>
      <c r="AT43" s="200"/>
      <c r="AU43" s="97">
        <f>AL43+AQ43</f>
        <v>2244250</v>
      </c>
      <c r="AV43" s="97"/>
      <c r="AW43" s="97"/>
      <c r="AX43" s="97"/>
      <c r="AY43" s="97"/>
      <c r="AZ43" s="98"/>
      <c r="BA43" s="87">
        <f>AL43-V43</f>
        <v>0</v>
      </c>
      <c r="BB43" s="87"/>
      <c r="BC43" s="87"/>
      <c r="BD43" s="87"/>
      <c r="BE43" s="87">
        <f>AA43-AQ43</f>
        <v>0</v>
      </c>
      <c r="BF43" s="87"/>
      <c r="BG43" s="87"/>
      <c r="BH43" s="87"/>
      <c r="BI43" s="87">
        <f t="shared" ref="BI43" si="1">BA43+BE43</f>
        <v>0</v>
      </c>
      <c r="BJ43" s="87"/>
      <c r="BK43" s="87"/>
      <c r="BL43" s="87"/>
    </row>
    <row r="44" spans="1:73" ht="19.5" customHeight="1">
      <c r="A44" s="123">
        <v>3</v>
      </c>
      <c r="B44" s="123"/>
      <c r="C44" s="123"/>
      <c r="D44" s="92" t="s">
        <v>363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87">
        <v>168600</v>
      </c>
      <c r="W44" s="87"/>
      <c r="X44" s="87"/>
      <c r="Y44" s="87"/>
      <c r="Z44" s="87"/>
      <c r="AA44" s="88"/>
      <c r="AB44" s="88"/>
      <c r="AC44" s="88"/>
      <c r="AD44" s="88"/>
      <c r="AE44" s="88"/>
      <c r="AF44" s="87">
        <f>V44+AA44</f>
        <v>168600</v>
      </c>
      <c r="AG44" s="87"/>
      <c r="AH44" s="87"/>
      <c r="AI44" s="87"/>
      <c r="AJ44" s="87"/>
      <c r="AK44" s="87"/>
      <c r="AL44" s="87">
        <v>168526</v>
      </c>
      <c r="AM44" s="87"/>
      <c r="AN44" s="87"/>
      <c r="AO44" s="87"/>
      <c r="AP44" s="87"/>
      <c r="AQ44" s="200"/>
      <c r="AR44" s="200"/>
      <c r="AS44" s="200"/>
      <c r="AT44" s="200"/>
      <c r="AU44" s="97">
        <f>AL44+AQ44</f>
        <v>168526</v>
      </c>
      <c r="AV44" s="97"/>
      <c r="AW44" s="97"/>
      <c r="AX44" s="97"/>
      <c r="AY44" s="97"/>
      <c r="AZ44" s="98"/>
      <c r="BA44" s="87">
        <f>AL44-V44</f>
        <v>-74</v>
      </c>
      <c r="BB44" s="87"/>
      <c r="BC44" s="87"/>
      <c r="BD44" s="87"/>
      <c r="BE44" s="87">
        <f>AA44-AQ44</f>
        <v>0</v>
      </c>
      <c r="BF44" s="87"/>
      <c r="BG44" s="87"/>
      <c r="BH44" s="87"/>
      <c r="BI44" s="87">
        <f t="shared" ref="BI44" si="2">BA44+BE44</f>
        <v>-74</v>
      </c>
      <c r="BJ44" s="87"/>
      <c r="BK44" s="87"/>
      <c r="BL44" s="87"/>
    </row>
    <row r="45" spans="1:73" ht="26.25" customHeight="1">
      <c r="A45" s="123"/>
      <c r="B45" s="123"/>
      <c r="C45" s="123"/>
      <c r="D45" s="135" t="s">
        <v>35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87">
        <f>SUM(V42:Z44)</f>
        <v>4902967</v>
      </c>
      <c r="W45" s="87"/>
      <c r="X45" s="87"/>
      <c r="Y45" s="87"/>
      <c r="Z45" s="87"/>
      <c r="AA45" s="87">
        <f>SUM(AA42:AE44)</f>
        <v>0</v>
      </c>
      <c r="AB45" s="87"/>
      <c r="AC45" s="87"/>
      <c r="AD45" s="87"/>
      <c r="AE45" s="87"/>
      <c r="AF45" s="87">
        <f t="shared" ref="AF45" si="3">V45+AA45</f>
        <v>4902967</v>
      </c>
      <c r="AG45" s="87"/>
      <c r="AH45" s="87"/>
      <c r="AI45" s="87"/>
      <c r="AJ45" s="87"/>
      <c r="AK45" s="87"/>
      <c r="AL45" s="87">
        <f>SUM(AL42:AP44)</f>
        <v>4902243</v>
      </c>
      <c r="AM45" s="87"/>
      <c r="AN45" s="87"/>
      <c r="AO45" s="87"/>
      <c r="AP45" s="87"/>
      <c r="AQ45" s="200"/>
      <c r="AR45" s="200"/>
      <c r="AS45" s="200"/>
      <c r="AT45" s="200"/>
      <c r="AU45" s="97">
        <f t="shared" ref="AU45" si="4">AL45+AQ45</f>
        <v>4902243</v>
      </c>
      <c r="AV45" s="97"/>
      <c r="AW45" s="97"/>
      <c r="AX45" s="97"/>
      <c r="AY45" s="97"/>
      <c r="AZ45" s="98"/>
      <c r="BA45" s="87">
        <f>AL45-V45</f>
        <v>-724</v>
      </c>
      <c r="BB45" s="87"/>
      <c r="BC45" s="87"/>
      <c r="BD45" s="87"/>
      <c r="BE45" s="87">
        <f>AA45-AQ45</f>
        <v>0</v>
      </c>
      <c r="BF45" s="87"/>
      <c r="BG45" s="87"/>
      <c r="BH45" s="87"/>
      <c r="BI45" s="87">
        <f t="shared" ref="BI45" si="5">BA45+BE45</f>
        <v>-724</v>
      </c>
      <c r="BJ45" s="87"/>
      <c r="BK45" s="87"/>
      <c r="BL45" s="87"/>
    </row>
    <row r="46" spans="1:73" ht="26.25" customHeight="1">
      <c r="A46" s="120" t="s">
        <v>487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</row>
    <row r="48" spans="1:73" ht="15.75" customHeight="1">
      <c r="A48" s="180" t="s">
        <v>253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</row>
    <row r="50" spans="1:73" ht="39.950000000000003" customHeight="1">
      <c r="A50" s="113" t="s">
        <v>187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 t="s">
        <v>183</v>
      </c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 t="s">
        <v>3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 t="s">
        <v>2</v>
      </c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</row>
    <row r="51" spans="1:73" ht="31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 t="s">
        <v>5</v>
      </c>
      <c r="R51" s="113"/>
      <c r="S51" s="113"/>
      <c r="T51" s="113"/>
      <c r="U51" s="113"/>
      <c r="V51" s="113" t="s">
        <v>4</v>
      </c>
      <c r="W51" s="113"/>
      <c r="X51" s="113"/>
      <c r="Y51" s="113"/>
      <c r="Z51" s="113"/>
      <c r="AA51" s="113" t="s">
        <v>184</v>
      </c>
      <c r="AB51" s="113"/>
      <c r="AC51" s="113"/>
      <c r="AD51" s="113"/>
      <c r="AE51" s="113"/>
      <c r="AF51" s="113"/>
      <c r="AG51" s="113" t="s">
        <v>5</v>
      </c>
      <c r="AH51" s="113"/>
      <c r="AI51" s="113"/>
      <c r="AJ51" s="113"/>
      <c r="AK51" s="113"/>
      <c r="AL51" s="113" t="s">
        <v>4</v>
      </c>
      <c r="AM51" s="113"/>
      <c r="AN51" s="113"/>
      <c r="AO51" s="113"/>
      <c r="AP51" s="113"/>
      <c r="AQ51" s="113" t="s">
        <v>184</v>
      </c>
      <c r="AR51" s="113"/>
      <c r="AS51" s="113"/>
      <c r="AT51" s="113"/>
      <c r="AU51" s="113"/>
      <c r="AV51" s="113"/>
      <c r="AW51" s="113" t="s">
        <v>5</v>
      </c>
      <c r="AX51" s="113"/>
      <c r="AY51" s="113"/>
      <c r="AZ51" s="113"/>
      <c r="BA51" s="113"/>
      <c r="BB51" s="113" t="s">
        <v>4</v>
      </c>
      <c r="BC51" s="113"/>
      <c r="BD51" s="113"/>
      <c r="BE51" s="113"/>
      <c r="BF51" s="113"/>
      <c r="BG51" s="113" t="s">
        <v>184</v>
      </c>
      <c r="BH51" s="113"/>
      <c r="BI51" s="113"/>
      <c r="BJ51" s="113"/>
      <c r="BK51" s="113"/>
      <c r="BL51" s="113"/>
    </row>
    <row r="52" spans="1:73" ht="15.95" customHeight="1">
      <c r="A52" s="113">
        <v>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>
        <v>2</v>
      </c>
      <c r="R52" s="113"/>
      <c r="S52" s="113"/>
      <c r="T52" s="113"/>
      <c r="U52" s="113"/>
      <c r="V52" s="113">
        <v>3</v>
      </c>
      <c r="W52" s="113"/>
      <c r="X52" s="113"/>
      <c r="Y52" s="113"/>
      <c r="Z52" s="113"/>
      <c r="AA52" s="113">
        <v>4</v>
      </c>
      <c r="AB52" s="113"/>
      <c r="AC52" s="113"/>
      <c r="AD52" s="113"/>
      <c r="AE52" s="113"/>
      <c r="AF52" s="113"/>
      <c r="AG52" s="113">
        <v>5</v>
      </c>
      <c r="AH52" s="113"/>
      <c r="AI52" s="113"/>
      <c r="AJ52" s="113"/>
      <c r="AK52" s="113"/>
      <c r="AL52" s="113">
        <v>6</v>
      </c>
      <c r="AM52" s="113"/>
      <c r="AN52" s="113"/>
      <c r="AO52" s="113"/>
      <c r="AP52" s="113"/>
      <c r="AQ52" s="113">
        <v>7</v>
      </c>
      <c r="AR52" s="113"/>
      <c r="AS52" s="113"/>
      <c r="AT52" s="113"/>
      <c r="AU52" s="113"/>
      <c r="AV52" s="113"/>
      <c r="AW52" s="113">
        <v>8</v>
      </c>
      <c r="AX52" s="113"/>
      <c r="AY52" s="113"/>
      <c r="AZ52" s="113"/>
      <c r="BA52" s="113"/>
      <c r="BB52" s="113">
        <v>9</v>
      </c>
      <c r="BC52" s="113"/>
      <c r="BD52" s="113"/>
      <c r="BE52" s="113"/>
      <c r="BF52" s="113"/>
      <c r="BG52" s="113">
        <v>10</v>
      </c>
      <c r="BH52" s="113"/>
      <c r="BI52" s="113"/>
      <c r="BJ52" s="113"/>
      <c r="BK52" s="113"/>
      <c r="BL52" s="113"/>
    </row>
    <row r="53" spans="1:73" hidden="1">
      <c r="A53" s="114" t="s">
        <v>23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6" t="s">
        <v>17</v>
      </c>
      <c r="R53" s="116"/>
      <c r="S53" s="116"/>
      <c r="T53" s="116"/>
      <c r="U53" s="116"/>
      <c r="V53" s="116" t="s">
        <v>16</v>
      </c>
      <c r="W53" s="116"/>
      <c r="X53" s="116"/>
      <c r="Y53" s="116"/>
      <c r="Z53" s="116"/>
      <c r="AA53" s="117" t="s">
        <v>26</v>
      </c>
      <c r="AB53" s="118"/>
      <c r="AC53" s="118"/>
      <c r="AD53" s="118"/>
      <c r="AE53" s="118"/>
      <c r="AF53" s="118"/>
      <c r="AG53" s="116" t="s">
        <v>18</v>
      </c>
      <c r="AH53" s="116"/>
      <c r="AI53" s="116"/>
      <c r="AJ53" s="116"/>
      <c r="AK53" s="116"/>
      <c r="AL53" s="116" t="s">
        <v>19</v>
      </c>
      <c r="AM53" s="116"/>
      <c r="AN53" s="116"/>
      <c r="AO53" s="116"/>
      <c r="AP53" s="116"/>
      <c r="AQ53" s="117" t="s">
        <v>26</v>
      </c>
      <c r="AR53" s="118"/>
      <c r="AS53" s="118"/>
      <c r="AT53" s="118"/>
      <c r="AU53" s="118"/>
      <c r="AV53" s="118"/>
      <c r="AW53" s="119" t="s">
        <v>27</v>
      </c>
      <c r="AX53" s="116"/>
      <c r="AY53" s="116"/>
      <c r="AZ53" s="116"/>
      <c r="BA53" s="116"/>
      <c r="BB53" s="119" t="s">
        <v>27</v>
      </c>
      <c r="BC53" s="116"/>
      <c r="BD53" s="116"/>
      <c r="BE53" s="116"/>
      <c r="BF53" s="116"/>
      <c r="BG53" s="118" t="s">
        <v>26</v>
      </c>
      <c r="BH53" s="118"/>
      <c r="BI53" s="118"/>
      <c r="BJ53" s="118"/>
      <c r="BK53" s="118"/>
      <c r="BL53" s="118"/>
      <c r="BU53" s="1" t="s">
        <v>33</v>
      </c>
    </row>
    <row r="54" spans="1:73" ht="27" customHeight="1">
      <c r="A54" s="265" t="s">
        <v>109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7"/>
      <c r="Q54" s="219">
        <v>637250</v>
      </c>
      <c r="R54" s="223"/>
      <c r="S54" s="223"/>
      <c r="T54" s="223"/>
      <c r="U54" s="224"/>
      <c r="V54" s="225"/>
      <c r="W54" s="226"/>
      <c r="X54" s="226"/>
      <c r="Y54" s="226"/>
      <c r="Z54" s="227"/>
      <c r="AA54" s="219">
        <f>Q54+V54</f>
        <v>637250</v>
      </c>
      <c r="AB54" s="220"/>
      <c r="AC54" s="220"/>
      <c r="AD54" s="220"/>
      <c r="AE54" s="220"/>
      <c r="AF54" s="221"/>
      <c r="AG54" s="219">
        <v>637250</v>
      </c>
      <c r="AH54" s="223"/>
      <c r="AI54" s="223"/>
      <c r="AJ54" s="223"/>
      <c r="AK54" s="224"/>
      <c r="AL54" s="225"/>
      <c r="AM54" s="226"/>
      <c r="AN54" s="226"/>
      <c r="AO54" s="226"/>
      <c r="AP54" s="227"/>
      <c r="AQ54" s="219">
        <f t="shared" ref="AQ54:AQ55" si="6">AG54+AL54</f>
        <v>637250</v>
      </c>
      <c r="AR54" s="220"/>
      <c r="AS54" s="220"/>
      <c r="AT54" s="220"/>
      <c r="AU54" s="220"/>
      <c r="AV54" s="221"/>
      <c r="AW54" s="222">
        <v>0</v>
      </c>
      <c r="AX54" s="220"/>
      <c r="AY54" s="220"/>
      <c r="AZ54" s="220"/>
      <c r="BA54" s="221"/>
      <c r="BB54" s="222"/>
      <c r="BC54" s="220"/>
      <c r="BD54" s="220"/>
      <c r="BE54" s="220"/>
      <c r="BF54" s="221"/>
      <c r="BG54" s="219">
        <v>0</v>
      </c>
      <c r="BH54" s="223"/>
      <c r="BI54" s="223"/>
      <c r="BJ54" s="223"/>
      <c r="BK54" s="223"/>
      <c r="BL54" s="224"/>
    </row>
    <row r="55" spans="1:73" ht="51.75" customHeight="1">
      <c r="A55" s="265" t="s">
        <v>364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7"/>
      <c r="Q55" s="219">
        <v>4097117</v>
      </c>
      <c r="R55" s="223"/>
      <c r="S55" s="223"/>
      <c r="T55" s="223"/>
      <c r="U55" s="224"/>
      <c r="V55" s="225"/>
      <c r="W55" s="226"/>
      <c r="X55" s="226"/>
      <c r="Y55" s="226"/>
      <c r="Z55" s="227"/>
      <c r="AA55" s="219">
        <f t="shared" ref="AA55:AA57" si="7">Q55+V55</f>
        <v>4097117</v>
      </c>
      <c r="AB55" s="220"/>
      <c r="AC55" s="220"/>
      <c r="AD55" s="220"/>
      <c r="AE55" s="220"/>
      <c r="AF55" s="221"/>
      <c r="AG55" s="219">
        <v>4096467</v>
      </c>
      <c r="AH55" s="223"/>
      <c r="AI55" s="223"/>
      <c r="AJ55" s="223"/>
      <c r="AK55" s="224"/>
      <c r="AL55" s="225"/>
      <c r="AM55" s="226"/>
      <c r="AN55" s="226"/>
      <c r="AO55" s="226"/>
      <c r="AP55" s="227"/>
      <c r="AQ55" s="219">
        <f t="shared" si="6"/>
        <v>4096467</v>
      </c>
      <c r="AR55" s="220"/>
      <c r="AS55" s="220"/>
      <c r="AT55" s="220"/>
      <c r="AU55" s="220"/>
      <c r="AV55" s="221"/>
      <c r="AW55" s="219">
        <f>AG55-Q55</f>
        <v>-650</v>
      </c>
      <c r="AX55" s="220"/>
      <c r="AY55" s="220"/>
      <c r="AZ55" s="220"/>
      <c r="BA55" s="221"/>
      <c r="BB55" s="222"/>
      <c r="BC55" s="220"/>
      <c r="BD55" s="220"/>
      <c r="BE55" s="220"/>
      <c r="BF55" s="221"/>
      <c r="BG55" s="219">
        <f>AQ55-AA55</f>
        <v>-650</v>
      </c>
      <c r="BH55" s="223"/>
      <c r="BI55" s="223"/>
      <c r="BJ55" s="223"/>
      <c r="BK55" s="223"/>
      <c r="BL55" s="224"/>
    </row>
    <row r="56" spans="1:73" ht="45" customHeight="1">
      <c r="A56" s="265" t="s">
        <v>365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7"/>
      <c r="Q56" s="219">
        <v>168600</v>
      </c>
      <c r="R56" s="223"/>
      <c r="S56" s="223"/>
      <c r="T56" s="223"/>
      <c r="U56" s="224"/>
      <c r="V56" s="225"/>
      <c r="W56" s="226"/>
      <c r="X56" s="226"/>
      <c r="Y56" s="226"/>
      <c r="Z56" s="227"/>
      <c r="AA56" s="219">
        <f t="shared" si="7"/>
        <v>168600</v>
      </c>
      <c r="AB56" s="220"/>
      <c r="AC56" s="220"/>
      <c r="AD56" s="220"/>
      <c r="AE56" s="220"/>
      <c r="AF56" s="221"/>
      <c r="AG56" s="219">
        <v>168526</v>
      </c>
      <c r="AH56" s="223"/>
      <c r="AI56" s="223"/>
      <c r="AJ56" s="223"/>
      <c r="AK56" s="224"/>
      <c r="AL56" s="225"/>
      <c r="AM56" s="226"/>
      <c r="AN56" s="226"/>
      <c r="AO56" s="226"/>
      <c r="AP56" s="227"/>
      <c r="AQ56" s="219">
        <f>AG56+AL56</f>
        <v>168526</v>
      </c>
      <c r="AR56" s="220"/>
      <c r="AS56" s="220"/>
      <c r="AT56" s="220"/>
      <c r="AU56" s="220"/>
      <c r="AV56" s="221"/>
      <c r="AW56" s="219">
        <f>AQ56-Q56</f>
        <v>-74</v>
      </c>
      <c r="AX56" s="220"/>
      <c r="AY56" s="220"/>
      <c r="AZ56" s="220"/>
      <c r="BA56" s="221"/>
      <c r="BB56" s="222"/>
      <c r="BC56" s="220"/>
      <c r="BD56" s="220"/>
      <c r="BE56" s="220"/>
      <c r="BF56" s="221"/>
      <c r="BG56" s="219">
        <f>AQ56-AA56</f>
        <v>-74</v>
      </c>
      <c r="BH56" s="223"/>
      <c r="BI56" s="223"/>
      <c r="BJ56" s="223"/>
      <c r="BK56" s="223"/>
      <c r="BL56" s="224"/>
    </row>
    <row r="57" spans="1:73" s="5" customFormat="1" ht="15.75" customHeight="1">
      <c r="A57" s="125" t="s">
        <v>35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219">
        <f>Q54+Q55+Q56</f>
        <v>4902967</v>
      </c>
      <c r="R57" s="223"/>
      <c r="S57" s="223"/>
      <c r="T57" s="223"/>
      <c r="U57" s="224"/>
      <c r="V57" s="128"/>
      <c r="W57" s="128"/>
      <c r="X57" s="128"/>
      <c r="Y57" s="128"/>
      <c r="Z57" s="128"/>
      <c r="AA57" s="219">
        <f t="shared" si="7"/>
        <v>4902967</v>
      </c>
      <c r="AB57" s="220"/>
      <c r="AC57" s="220"/>
      <c r="AD57" s="220"/>
      <c r="AE57" s="220"/>
      <c r="AF57" s="221"/>
      <c r="AG57" s="269">
        <f>SUM(AG54:AK56)</f>
        <v>4902243</v>
      </c>
      <c r="AH57" s="269"/>
      <c r="AI57" s="269"/>
      <c r="AJ57" s="269"/>
      <c r="AK57" s="269"/>
      <c r="AL57" s="128"/>
      <c r="AM57" s="128"/>
      <c r="AN57" s="128"/>
      <c r="AO57" s="128"/>
      <c r="AP57" s="128"/>
      <c r="AQ57" s="269">
        <v>4902243</v>
      </c>
      <c r="AR57" s="269"/>
      <c r="AS57" s="269"/>
      <c r="AT57" s="269"/>
      <c r="AU57" s="269"/>
      <c r="AV57" s="269"/>
      <c r="AW57" s="269">
        <f>AW54+AW55+AW56</f>
        <v>-724</v>
      </c>
      <c r="AX57" s="269"/>
      <c r="AY57" s="269"/>
      <c r="AZ57" s="269"/>
      <c r="BA57" s="269"/>
      <c r="BB57" s="128"/>
      <c r="BC57" s="128"/>
      <c r="BD57" s="128"/>
      <c r="BE57" s="128"/>
      <c r="BF57" s="128"/>
      <c r="BG57" s="269">
        <v>-724</v>
      </c>
      <c r="BH57" s="269"/>
      <c r="BI57" s="269"/>
      <c r="BJ57" s="269"/>
      <c r="BK57" s="269"/>
      <c r="BL57" s="269"/>
      <c r="BU57" s="5" t="s">
        <v>34</v>
      </c>
    </row>
    <row r="58" spans="1:73" s="5" customFormat="1" ht="15.75" customHeight="1">
      <c r="A58" s="136" t="s">
        <v>488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</row>
    <row r="60" spans="1:73" ht="15.75" customHeight="1">
      <c r="A60" s="134" t="s">
        <v>254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</row>
    <row r="62" spans="1:73" ht="44.25" customHeight="1">
      <c r="A62" s="113" t="s">
        <v>10</v>
      </c>
      <c r="B62" s="113"/>
      <c r="C62" s="89" t="s">
        <v>9</v>
      </c>
      <c r="D62" s="90"/>
      <c r="E62" s="90"/>
      <c r="F62" s="90"/>
      <c r="G62" s="90"/>
      <c r="H62" s="90"/>
      <c r="I62" s="90"/>
      <c r="J62" s="90"/>
      <c r="K62" s="90"/>
      <c r="L62" s="113" t="s">
        <v>8</v>
      </c>
      <c r="M62" s="113"/>
      <c r="N62" s="113"/>
      <c r="O62" s="89" t="s">
        <v>7</v>
      </c>
      <c r="P62" s="90"/>
      <c r="Q62" s="90"/>
      <c r="R62" s="90"/>
      <c r="S62" s="91"/>
      <c r="T62" s="113" t="s">
        <v>183</v>
      </c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 t="s">
        <v>190</v>
      </c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 t="s">
        <v>2</v>
      </c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</row>
    <row r="63" spans="1:73" ht="33" customHeight="1">
      <c r="A63" s="89"/>
      <c r="B63" s="91"/>
      <c r="C63" s="11"/>
      <c r="D63" s="90"/>
      <c r="E63" s="90"/>
      <c r="F63" s="90"/>
      <c r="G63" s="90"/>
      <c r="H63" s="90"/>
      <c r="I63" s="90"/>
      <c r="J63" s="90"/>
      <c r="K63" s="91"/>
      <c r="L63" s="89"/>
      <c r="M63" s="90"/>
      <c r="N63" s="91"/>
      <c r="O63" s="89"/>
      <c r="P63" s="90"/>
      <c r="Q63" s="90"/>
      <c r="R63" s="90"/>
      <c r="S63" s="91"/>
      <c r="T63" s="113" t="s">
        <v>5</v>
      </c>
      <c r="U63" s="113"/>
      <c r="V63" s="113"/>
      <c r="W63" s="113"/>
      <c r="X63" s="113"/>
      <c r="Y63" s="113" t="s">
        <v>4</v>
      </c>
      <c r="Z63" s="113"/>
      <c r="AA63" s="113"/>
      <c r="AB63" s="113"/>
      <c r="AC63" s="113"/>
      <c r="AD63" s="113" t="s">
        <v>184</v>
      </c>
      <c r="AE63" s="113"/>
      <c r="AF63" s="113"/>
      <c r="AG63" s="113"/>
      <c r="AH63" s="113"/>
      <c r="AI63" s="113"/>
      <c r="AJ63" s="113" t="s">
        <v>5</v>
      </c>
      <c r="AK63" s="113"/>
      <c r="AL63" s="113"/>
      <c r="AM63" s="113"/>
      <c r="AN63" s="113"/>
      <c r="AO63" s="113" t="s">
        <v>4</v>
      </c>
      <c r="AP63" s="113"/>
      <c r="AQ63" s="113"/>
      <c r="AR63" s="113"/>
      <c r="AS63" s="113"/>
      <c r="AT63" s="113" t="s">
        <v>184</v>
      </c>
      <c r="AU63" s="113"/>
      <c r="AV63" s="113"/>
      <c r="AW63" s="113"/>
      <c r="AX63" s="113"/>
      <c r="AY63" s="113"/>
      <c r="AZ63" s="113" t="s">
        <v>5</v>
      </c>
      <c r="BA63" s="113"/>
      <c r="BB63" s="113"/>
      <c r="BC63" s="113"/>
      <c r="BD63" s="113"/>
      <c r="BE63" s="113" t="s">
        <v>4</v>
      </c>
      <c r="BF63" s="113"/>
      <c r="BG63" s="113"/>
      <c r="BH63" s="113"/>
      <c r="BI63" s="113"/>
      <c r="BJ63" s="113" t="s">
        <v>184</v>
      </c>
      <c r="BK63" s="113"/>
      <c r="BL63" s="113"/>
      <c r="BM63" s="113"/>
      <c r="BN63" s="113"/>
    </row>
    <row r="64" spans="1:73" ht="22.5" customHeight="1">
      <c r="A64" s="89">
        <v>1</v>
      </c>
      <c r="B64" s="91"/>
      <c r="C64" s="11">
        <v>2</v>
      </c>
      <c r="D64" s="90">
        <v>2</v>
      </c>
      <c r="E64" s="90"/>
      <c r="F64" s="90"/>
      <c r="G64" s="90"/>
      <c r="H64" s="90"/>
      <c r="I64" s="90"/>
      <c r="J64" s="90"/>
      <c r="K64" s="91"/>
      <c r="L64" s="89">
        <v>3</v>
      </c>
      <c r="M64" s="90"/>
      <c r="N64" s="91"/>
      <c r="O64" s="89">
        <v>4</v>
      </c>
      <c r="P64" s="90"/>
      <c r="Q64" s="90"/>
      <c r="R64" s="90"/>
      <c r="S64" s="91"/>
      <c r="T64" s="113">
        <v>5</v>
      </c>
      <c r="U64" s="113"/>
      <c r="V64" s="113"/>
      <c r="W64" s="113"/>
      <c r="X64" s="113"/>
      <c r="Y64" s="113">
        <v>6</v>
      </c>
      <c r="Z64" s="113"/>
      <c r="AA64" s="113"/>
      <c r="AB64" s="113"/>
      <c r="AC64" s="113"/>
      <c r="AD64" s="113">
        <v>7</v>
      </c>
      <c r="AE64" s="113"/>
      <c r="AF64" s="113"/>
      <c r="AG64" s="113"/>
      <c r="AH64" s="113"/>
      <c r="AI64" s="113"/>
      <c r="AJ64" s="113">
        <v>8</v>
      </c>
      <c r="AK64" s="113"/>
      <c r="AL64" s="113"/>
      <c r="AM64" s="113"/>
      <c r="AN64" s="113"/>
      <c r="AO64" s="113">
        <v>9</v>
      </c>
      <c r="AP64" s="113"/>
      <c r="AQ64" s="113"/>
      <c r="AR64" s="113"/>
      <c r="AS64" s="113"/>
      <c r="AT64" s="113">
        <v>10</v>
      </c>
      <c r="AU64" s="113"/>
      <c r="AV64" s="113"/>
      <c r="AW64" s="113"/>
      <c r="AX64" s="113"/>
      <c r="AY64" s="113"/>
      <c r="AZ64" s="113">
        <v>11</v>
      </c>
      <c r="BA64" s="113"/>
      <c r="BB64" s="113"/>
      <c r="BC64" s="113"/>
      <c r="BD64" s="113"/>
      <c r="BE64" s="113">
        <v>12</v>
      </c>
      <c r="BF64" s="113"/>
      <c r="BG64" s="113"/>
      <c r="BH64" s="113"/>
      <c r="BI64" s="113"/>
      <c r="BJ64" s="113">
        <v>13</v>
      </c>
      <c r="BK64" s="113"/>
      <c r="BL64" s="113"/>
      <c r="BM64" s="113"/>
      <c r="BN64" s="113"/>
    </row>
    <row r="65" spans="1:66" ht="22.5" customHeight="1">
      <c r="A65" s="89"/>
      <c r="B65" s="91"/>
      <c r="C65" s="15"/>
      <c r="D65" s="137" t="s">
        <v>224</v>
      </c>
      <c r="E65" s="137"/>
      <c r="F65" s="137"/>
      <c r="G65" s="137"/>
      <c r="H65" s="137"/>
      <c r="I65" s="137"/>
      <c r="J65" s="137"/>
      <c r="K65" s="138"/>
      <c r="L65" s="89"/>
      <c r="M65" s="90"/>
      <c r="N65" s="91"/>
      <c r="O65" s="89"/>
      <c r="P65" s="90"/>
      <c r="Q65" s="90"/>
      <c r="R65" s="90"/>
      <c r="S65" s="91"/>
      <c r="T65" s="89"/>
      <c r="U65" s="90"/>
      <c r="V65" s="90"/>
      <c r="W65" s="90"/>
      <c r="X65" s="91"/>
      <c r="Y65" s="89"/>
      <c r="Z65" s="90"/>
      <c r="AA65" s="90"/>
      <c r="AB65" s="90"/>
      <c r="AC65" s="91"/>
      <c r="AD65" s="89"/>
      <c r="AE65" s="90"/>
      <c r="AF65" s="90"/>
      <c r="AG65" s="90"/>
      <c r="AH65" s="90"/>
      <c r="AI65" s="91"/>
      <c r="AJ65" s="89"/>
      <c r="AK65" s="90"/>
      <c r="AL65" s="90"/>
      <c r="AM65" s="90"/>
      <c r="AN65" s="91"/>
      <c r="AO65" s="89"/>
      <c r="AP65" s="90"/>
      <c r="AQ65" s="90"/>
      <c r="AR65" s="90"/>
      <c r="AS65" s="91"/>
      <c r="AT65" s="89"/>
      <c r="AU65" s="90"/>
      <c r="AV65" s="90"/>
      <c r="AW65" s="90"/>
      <c r="AX65" s="90"/>
      <c r="AY65" s="91"/>
      <c r="AZ65" s="89"/>
      <c r="BA65" s="90"/>
      <c r="BB65" s="90"/>
      <c r="BC65" s="90"/>
      <c r="BD65" s="91"/>
      <c r="BE65" s="89"/>
      <c r="BF65" s="90"/>
      <c r="BG65" s="90"/>
      <c r="BH65" s="90"/>
      <c r="BI65" s="91"/>
      <c r="BJ65" s="113"/>
      <c r="BK65" s="113"/>
      <c r="BL65" s="113"/>
      <c r="BM65" s="113"/>
      <c r="BN65" s="113"/>
    </row>
    <row r="66" spans="1:66" ht="21" customHeight="1">
      <c r="A66" s="89" t="s">
        <v>219</v>
      </c>
      <c r="B66" s="91"/>
      <c r="C66" s="11"/>
      <c r="D66" s="137" t="s">
        <v>38</v>
      </c>
      <c r="E66" s="137"/>
      <c r="F66" s="137"/>
      <c r="G66" s="137"/>
      <c r="H66" s="137"/>
      <c r="I66" s="137"/>
      <c r="J66" s="137"/>
      <c r="K66" s="138"/>
      <c r="L66" s="89"/>
      <c r="M66" s="90"/>
      <c r="N66" s="91"/>
      <c r="O66" s="89"/>
      <c r="P66" s="90"/>
      <c r="Q66" s="90"/>
      <c r="R66" s="90"/>
      <c r="S66" s="91"/>
      <c r="T66" s="89"/>
      <c r="U66" s="90"/>
      <c r="V66" s="90"/>
      <c r="W66" s="90"/>
      <c r="X66" s="91"/>
      <c r="Y66" s="89"/>
      <c r="Z66" s="90"/>
      <c r="AA66" s="90"/>
      <c r="AB66" s="90"/>
      <c r="AC66" s="91"/>
      <c r="AD66" s="89"/>
      <c r="AE66" s="90"/>
      <c r="AF66" s="90"/>
      <c r="AG66" s="90"/>
      <c r="AH66" s="90"/>
      <c r="AI66" s="91"/>
      <c r="AJ66" s="89"/>
      <c r="AK66" s="90"/>
      <c r="AL66" s="90"/>
      <c r="AM66" s="90"/>
      <c r="AN66" s="91"/>
      <c r="AO66" s="89"/>
      <c r="AP66" s="90"/>
      <c r="AQ66" s="90"/>
      <c r="AR66" s="90"/>
      <c r="AS66" s="91"/>
      <c r="AT66" s="89"/>
      <c r="AU66" s="90"/>
      <c r="AV66" s="90"/>
      <c r="AW66" s="90"/>
      <c r="AX66" s="90"/>
      <c r="AY66" s="91"/>
      <c r="AZ66" s="89"/>
      <c r="BA66" s="90"/>
      <c r="BB66" s="90"/>
      <c r="BC66" s="90"/>
      <c r="BD66" s="91"/>
      <c r="BE66" s="89"/>
      <c r="BF66" s="90"/>
      <c r="BG66" s="90"/>
      <c r="BH66" s="90"/>
      <c r="BI66" s="91"/>
      <c r="BJ66" s="113"/>
      <c r="BK66" s="113"/>
      <c r="BL66" s="113"/>
      <c r="BM66" s="113"/>
      <c r="BN66" s="113"/>
    </row>
    <row r="67" spans="1:66" ht="25.5" customHeight="1">
      <c r="A67" s="89"/>
      <c r="B67" s="91"/>
      <c r="C67" s="120" t="s">
        <v>124</v>
      </c>
      <c r="D67" s="121"/>
      <c r="E67" s="121"/>
      <c r="F67" s="121"/>
      <c r="G67" s="121"/>
      <c r="H67" s="121"/>
      <c r="I67" s="121"/>
      <c r="J67" s="121"/>
      <c r="K67" s="122"/>
      <c r="L67" s="89" t="s">
        <v>211</v>
      </c>
      <c r="M67" s="90"/>
      <c r="N67" s="91"/>
      <c r="O67" s="89" t="s">
        <v>115</v>
      </c>
      <c r="P67" s="90"/>
      <c r="Q67" s="90"/>
      <c r="R67" s="90"/>
      <c r="S67" s="91"/>
      <c r="T67" s="139">
        <v>637.25</v>
      </c>
      <c r="U67" s="140"/>
      <c r="V67" s="140"/>
      <c r="W67" s="140"/>
      <c r="X67" s="141"/>
      <c r="Y67" s="139"/>
      <c r="Z67" s="140"/>
      <c r="AA67" s="140"/>
      <c r="AB67" s="140"/>
      <c r="AC67" s="141"/>
      <c r="AD67" s="139">
        <f>T67+Y67</f>
        <v>637.25</v>
      </c>
      <c r="AE67" s="140"/>
      <c r="AF67" s="140"/>
      <c r="AG67" s="140"/>
      <c r="AH67" s="140"/>
      <c r="AI67" s="141"/>
      <c r="AJ67" s="139">
        <v>637.25</v>
      </c>
      <c r="AK67" s="140"/>
      <c r="AL67" s="140"/>
      <c r="AM67" s="140"/>
      <c r="AN67" s="141"/>
      <c r="AO67" s="139"/>
      <c r="AP67" s="140"/>
      <c r="AQ67" s="140"/>
      <c r="AR67" s="140"/>
      <c r="AS67" s="141"/>
      <c r="AT67" s="139">
        <f>AJ67+AO67</f>
        <v>637.25</v>
      </c>
      <c r="AU67" s="140"/>
      <c r="AV67" s="140"/>
      <c r="AW67" s="140"/>
      <c r="AX67" s="140"/>
      <c r="AY67" s="141"/>
      <c r="AZ67" s="89">
        <v>0</v>
      </c>
      <c r="BA67" s="90"/>
      <c r="BB67" s="90"/>
      <c r="BC67" s="90"/>
      <c r="BD67" s="91"/>
      <c r="BE67" s="89"/>
      <c r="BF67" s="90"/>
      <c r="BG67" s="90"/>
      <c r="BH67" s="90"/>
      <c r="BI67" s="91"/>
      <c r="BJ67" s="113">
        <v>0</v>
      </c>
      <c r="BK67" s="113"/>
      <c r="BL67" s="113"/>
      <c r="BM67" s="113"/>
      <c r="BN67" s="113"/>
    </row>
    <row r="68" spans="1:66" ht="15.75" customHeight="1">
      <c r="A68" s="120" t="s">
        <v>444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2"/>
    </row>
    <row r="69" spans="1:66" ht="24" customHeight="1">
      <c r="A69" s="89" t="s">
        <v>220</v>
      </c>
      <c r="B69" s="91"/>
      <c r="C69" s="11"/>
      <c r="D69" s="137" t="s">
        <v>36</v>
      </c>
      <c r="E69" s="137"/>
      <c r="F69" s="137"/>
      <c r="G69" s="137"/>
      <c r="H69" s="137"/>
      <c r="I69" s="137"/>
      <c r="J69" s="137"/>
      <c r="K69" s="138"/>
      <c r="L69" s="89"/>
      <c r="M69" s="90"/>
      <c r="N69" s="91"/>
      <c r="O69" s="89"/>
      <c r="P69" s="90"/>
      <c r="Q69" s="90"/>
      <c r="R69" s="90"/>
      <c r="S69" s="91"/>
      <c r="T69" s="89"/>
      <c r="U69" s="90"/>
      <c r="V69" s="90"/>
      <c r="W69" s="90"/>
      <c r="X69" s="91"/>
      <c r="Y69" s="89"/>
      <c r="Z69" s="90"/>
      <c r="AA69" s="90"/>
      <c r="AB69" s="90"/>
      <c r="AC69" s="91"/>
      <c r="AD69" s="89"/>
      <c r="AE69" s="90"/>
      <c r="AF69" s="90"/>
      <c r="AG69" s="90"/>
      <c r="AH69" s="90"/>
      <c r="AI69" s="91"/>
      <c r="AJ69" s="89"/>
      <c r="AK69" s="90"/>
      <c r="AL69" s="90"/>
      <c r="AM69" s="90"/>
      <c r="AN69" s="91"/>
      <c r="AO69" s="89"/>
      <c r="AP69" s="90"/>
      <c r="AQ69" s="90"/>
      <c r="AR69" s="90"/>
      <c r="AS69" s="91"/>
      <c r="AT69" s="89"/>
      <c r="AU69" s="90"/>
      <c r="AV69" s="90"/>
      <c r="AW69" s="90"/>
      <c r="AX69" s="90"/>
      <c r="AY69" s="91"/>
      <c r="AZ69" s="89"/>
      <c r="BA69" s="90"/>
      <c r="BB69" s="90"/>
      <c r="BC69" s="90"/>
      <c r="BD69" s="91"/>
      <c r="BE69" s="89"/>
      <c r="BF69" s="90"/>
      <c r="BG69" s="90"/>
      <c r="BH69" s="90"/>
      <c r="BI69" s="91"/>
      <c r="BJ69" s="113"/>
      <c r="BK69" s="113"/>
      <c r="BL69" s="113"/>
      <c r="BM69" s="113"/>
      <c r="BN69" s="113"/>
    </row>
    <row r="70" spans="1:66" ht="99" customHeight="1">
      <c r="A70" s="89"/>
      <c r="B70" s="91"/>
      <c r="C70" s="120" t="s">
        <v>366</v>
      </c>
      <c r="D70" s="121"/>
      <c r="E70" s="121"/>
      <c r="F70" s="121"/>
      <c r="G70" s="121"/>
      <c r="H70" s="121"/>
      <c r="I70" s="121"/>
      <c r="J70" s="121"/>
      <c r="K70" s="122"/>
      <c r="L70" s="89" t="s">
        <v>41</v>
      </c>
      <c r="M70" s="90"/>
      <c r="N70" s="91"/>
      <c r="O70" s="89" t="s">
        <v>367</v>
      </c>
      <c r="P70" s="90"/>
      <c r="Q70" s="90"/>
      <c r="R70" s="90"/>
      <c r="S70" s="91"/>
      <c r="T70" s="89">
        <v>1161</v>
      </c>
      <c r="U70" s="90"/>
      <c r="V70" s="90"/>
      <c r="W70" s="90"/>
      <c r="X70" s="91"/>
      <c r="Y70" s="89"/>
      <c r="Z70" s="90"/>
      <c r="AA70" s="90"/>
      <c r="AB70" s="90"/>
      <c r="AC70" s="91"/>
      <c r="AD70" s="142">
        <f>T70+Y70</f>
        <v>1161</v>
      </c>
      <c r="AE70" s="143"/>
      <c r="AF70" s="143"/>
      <c r="AG70" s="143"/>
      <c r="AH70" s="143"/>
      <c r="AI70" s="144"/>
      <c r="AJ70" s="89">
        <v>1161</v>
      </c>
      <c r="AK70" s="90"/>
      <c r="AL70" s="90"/>
      <c r="AM70" s="90"/>
      <c r="AN70" s="91"/>
      <c r="AO70" s="89"/>
      <c r="AP70" s="90"/>
      <c r="AQ70" s="90"/>
      <c r="AR70" s="90"/>
      <c r="AS70" s="91"/>
      <c r="AT70" s="142">
        <f>AJ70+AO70</f>
        <v>1161</v>
      </c>
      <c r="AU70" s="143"/>
      <c r="AV70" s="143"/>
      <c r="AW70" s="143"/>
      <c r="AX70" s="143"/>
      <c r="AY70" s="144"/>
      <c r="AZ70" s="142">
        <f>AJ70-T70</f>
        <v>0</v>
      </c>
      <c r="BA70" s="143"/>
      <c r="BB70" s="143"/>
      <c r="BC70" s="143"/>
      <c r="BD70" s="144"/>
      <c r="BE70" s="89"/>
      <c r="BF70" s="90"/>
      <c r="BG70" s="90"/>
      <c r="BH70" s="90"/>
      <c r="BI70" s="91"/>
      <c r="BJ70" s="142">
        <f>AT70-AD70</f>
        <v>0</v>
      </c>
      <c r="BK70" s="143"/>
      <c r="BL70" s="143"/>
      <c r="BM70" s="143"/>
      <c r="BN70" s="144"/>
    </row>
    <row r="71" spans="1:66" ht="19.5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2"/>
    </row>
    <row r="72" spans="1:66" ht="20.25" customHeight="1">
      <c r="A72" s="89" t="s">
        <v>221</v>
      </c>
      <c r="B72" s="91"/>
      <c r="C72" s="11"/>
      <c r="D72" s="137" t="s">
        <v>39</v>
      </c>
      <c r="E72" s="137"/>
      <c r="F72" s="137"/>
      <c r="G72" s="137"/>
      <c r="H72" s="137"/>
      <c r="I72" s="137"/>
      <c r="J72" s="137"/>
      <c r="K72" s="138"/>
      <c r="L72" s="89"/>
      <c r="M72" s="90"/>
      <c r="N72" s="91"/>
      <c r="O72" s="89"/>
      <c r="P72" s="90"/>
      <c r="Q72" s="90"/>
      <c r="R72" s="90"/>
      <c r="S72" s="91"/>
      <c r="T72" s="89"/>
      <c r="U72" s="90"/>
      <c r="V72" s="90"/>
      <c r="W72" s="90"/>
      <c r="X72" s="91"/>
      <c r="Y72" s="89"/>
      <c r="Z72" s="90"/>
      <c r="AA72" s="90"/>
      <c r="AB72" s="90"/>
      <c r="AC72" s="91"/>
      <c r="AD72" s="89"/>
      <c r="AE72" s="90"/>
      <c r="AF72" s="90"/>
      <c r="AG72" s="90"/>
      <c r="AH72" s="90"/>
      <c r="AI72" s="91"/>
      <c r="AJ72" s="89"/>
      <c r="AK72" s="90"/>
      <c r="AL72" s="90"/>
      <c r="AM72" s="90"/>
      <c r="AN72" s="91"/>
      <c r="AO72" s="89"/>
      <c r="AP72" s="90"/>
      <c r="AQ72" s="90"/>
      <c r="AR72" s="90"/>
      <c r="AS72" s="91"/>
      <c r="AT72" s="89"/>
      <c r="AU72" s="90"/>
      <c r="AV72" s="90"/>
      <c r="AW72" s="90"/>
      <c r="AX72" s="90"/>
      <c r="AY72" s="91"/>
      <c r="AZ72" s="89"/>
      <c r="BA72" s="90"/>
      <c r="BB72" s="90"/>
      <c r="BC72" s="90"/>
      <c r="BD72" s="91"/>
      <c r="BE72" s="89"/>
      <c r="BF72" s="90"/>
      <c r="BG72" s="90"/>
      <c r="BH72" s="90"/>
      <c r="BI72" s="91"/>
      <c r="BJ72" s="113"/>
      <c r="BK72" s="113"/>
      <c r="BL72" s="113"/>
      <c r="BM72" s="113"/>
      <c r="BN72" s="113"/>
    </row>
    <row r="73" spans="1:66" ht="48" customHeight="1">
      <c r="A73" s="89"/>
      <c r="B73" s="91"/>
      <c r="C73" s="120" t="s">
        <v>125</v>
      </c>
      <c r="D73" s="121"/>
      <c r="E73" s="121"/>
      <c r="F73" s="121"/>
      <c r="G73" s="121"/>
      <c r="H73" s="121"/>
      <c r="I73" s="121"/>
      <c r="J73" s="121"/>
      <c r="K73" s="122"/>
      <c r="L73" s="89" t="s">
        <v>201</v>
      </c>
      <c r="M73" s="90"/>
      <c r="N73" s="91"/>
      <c r="O73" s="89" t="s">
        <v>128</v>
      </c>
      <c r="P73" s="90"/>
      <c r="Q73" s="90"/>
      <c r="R73" s="90"/>
      <c r="S73" s="91"/>
      <c r="T73" s="145">
        <f>T67/T70*1000</f>
        <v>548.88027562446166</v>
      </c>
      <c r="U73" s="146"/>
      <c r="V73" s="146"/>
      <c r="W73" s="146"/>
      <c r="X73" s="147"/>
      <c r="Y73" s="89"/>
      <c r="Z73" s="90"/>
      <c r="AA73" s="90"/>
      <c r="AB73" s="90"/>
      <c r="AC73" s="91"/>
      <c r="AD73" s="145">
        <f t="shared" ref="AD73" si="8">T73+Y73</f>
        <v>548.88027562446166</v>
      </c>
      <c r="AE73" s="146"/>
      <c r="AF73" s="146"/>
      <c r="AG73" s="146"/>
      <c r="AH73" s="146"/>
      <c r="AI73" s="147"/>
      <c r="AJ73" s="145">
        <f>AG54/AD70</f>
        <v>548.88027562446166</v>
      </c>
      <c r="AK73" s="146"/>
      <c r="AL73" s="146"/>
      <c r="AM73" s="146"/>
      <c r="AN73" s="147"/>
      <c r="AO73" s="89"/>
      <c r="AP73" s="90"/>
      <c r="AQ73" s="90"/>
      <c r="AR73" s="90"/>
      <c r="AS73" s="91"/>
      <c r="AT73" s="145">
        <f>AJ73+AO73</f>
        <v>548.88027562446166</v>
      </c>
      <c r="AU73" s="146"/>
      <c r="AV73" s="146"/>
      <c r="AW73" s="146"/>
      <c r="AX73" s="146"/>
      <c r="AY73" s="147"/>
      <c r="AZ73" s="145">
        <f>AJ73-T73</f>
        <v>0</v>
      </c>
      <c r="BA73" s="146"/>
      <c r="BB73" s="146"/>
      <c r="BC73" s="146"/>
      <c r="BD73" s="147"/>
      <c r="BE73" s="89"/>
      <c r="BF73" s="90"/>
      <c r="BG73" s="90"/>
      <c r="BH73" s="90"/>
      <c r="BI73" s="91"/>
      <c r="BJ73" s="145">
        <f>AT73-AD73</f>
        <v>0</v>
      </c>
      <c r="BK73" s="146"/>
      <c r="BL73" s="146"/>
      <c r="BM73" s="146"/>
      <c r="BN73" s="147"/>
    </row>
    <row r="74" spans="1:66" ht="20.25" customHeight="1">
      <c r="A74" s="185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268"/>
    </row>
    <row r="75" spans="1:66" ht="24" customHeight="1">
      <c r="A75" s="89" t="s">
        <v>222</v>
      </c>
      <c r="B75" s="91"/>
      <c r="C75" s="11"/>
      <c r="D75" s="137" t="s">
        <v>43</v>
      </c>
      <c r="E75" s="137"/>
      <c r="F75" s="137"/>
      <c r="G75" s="137"/>
      <c r="H75" s="137"/>
      <c r="I75" s="137"/>
      <c r="J75" s="137"/>
      <c r="K75" s="138"/>
      <c r="L75" s="89"/>
      <c r="M75" s="90"/>
      <c r="N75" s="91"/>
      <c r="O75" s="89"/>
      <c r="P75" s="90"/>
      <c r="Q75" s="90"/>
      <c r="R75" s="90"/>
      <c r="S75" s="91"/>
      <c r="T75" s="89"/>
      <c r="U75" s="90"/>
      <c r="V75" s="90"/>
      <c r="W75" s="90"/>
      <c r="X75" s="91"/>
      <c r="Y75" s="89"/>
      <c r="Z75" s="90"/>
      <c r="AA75" s="90"/>
      <c r="AB75" s="90"/>
      <c r="AC75" s="91"/>
      <c r="AD75" s="89"/>
      <c r="AE75" s="90"/>
      <c r="AF75" s="90"/>
      <c r="AG75" s="90"/>
      <c r="AH75" s="90"/>
      <c r="AI75" s="91"/>
      <c r="AJ75" s="89"/>
      <c r="AK75" s="90"/>
      <c r="AL75" s="90"/>
      <c r="AM75" s="90"/>
      <c r="AN75" s="91"/>
      <c r="AO75" s="89"/>
      <c r="AP75" s="90"/>
      <c r="AQ75" s="90"/>
      <c r="AR75" s="90"/>
      <c r="AS75" s="91"/>
      <c r="AT75" s="89"/>
      <c r="AU75" s="90"/>
      <c r="AV75" s="90"/>
      <c r="AW75" s="90"/>
      <c r="AX75" s="90"/>
      <c r="AY75" s="91"/>
      <c r="AZ75" s="89"/>
      <c r="BA75" s="90"/>
      <c r="BB75" s="90"/>
      <c r="BC75" s="90"/>
      <c r="BD75" s="91"/>
      <c r="BE75" s="89"/>
      <c r="BF75" s="90"/>
      <c r="BG75" s="90"/>
      <c r="BH75" s="90"/>
      <c r="BI75" s="91"/>
      <c r="BJ75" s="113"/>
      <c r="BK75" s="113"/>
      <c r="BL75" s="113"/>
      <c r="BM75" s="113"/>
      <c r="BN75" s="113"/>
    </row>
    <row r="76" spans="1:66" ht="49.5" customHeight="1">
      <c r="A76" s="89"/>
      <c r="B76" s="91"/>
      <c r="C76" s="120" t="s">
        <v>126</v>
      </c>
      <c r="D76" s="121"/>
      <c r="E76" s="121"/>
      <c r="F76" s="121"/>
      <c r="G76" s="121"/>
      <c r="H76" s="121"/>
      <c r="I76" s="121"/>
      <c r="J76" s="121"/>
      <c r="K76" s="122"/>
      <c r="L76" s="89" t="s">
        <v>201</v>
      </c>
      <c r="M76" s="90"/>
      <c r="N76" s="91"/>
      <c r="O76" s="89" t="s">
        <v>127</v>
      </c>
      <c r="P76" s="90"/>
      <c r="Q76" s="90"/>
      <c r="R76" s="90"/>
      <c r="S76" s="91"/>
      <c r="T76" s="89">
        <v>200.4</v>
      </c>
      <c r="U76" s="90"/>
      <c r="V76" s="90"/>
      <c r="W76" s="90"/>
      <c r="X76" s="91"/>
      <c r="Y76" s="89"/>
      <c r="Z76" s="90"/>
      <c r="AA76" s="90"/>
      <c r="AB76" s="90"/>
      <c r="AC76" s="91"/>
      <c r="AD76" s="145">
        <f t="shared" ref="AD76" si="9">T76+Y76</f>
        <v>200.4</v>
      </c>
      <c r="AE76" s="146"/>
      <c r="AF76" s="146"/>
      <c r="AG76" s="146"/>
      <c r="AH76" s="146"/>
      <c r="AI76" s="147"/>
      <c r="AJ76" s="89">
        <v>200.4</v>
      </c>
      <c r="AK76" s="90"/>
      <c r="AL76" s="90"/>
      <c r="AM76" s="90"/>
      <c r="AN76" s="91"/>
      <c r="AO76" s="89"/>
      <c r="AP76" s="90"/>
      <c r="AQ76" s="90"/>
      <c r="AR76" s="90"/>
      <c r="AS76" s="91"/>
      <c r="AT76" s="89">
        <v>200.4</v>
      </c>
      <c r="AU76" s="90"/>
      <c r="AV76" s="90"/>
      <c r="AW76" s="90"/>
      <c r="AX76" s="90"/>
      <c r="AY76" s="91"/>
      <c r="AZ76" s="142">
        <f>AJ76-T76</f>
        <v>0</v>
      </c>
      <c r="BA76" s="143"/>
      <c r="BB76" s="143"/>
      <c r="BC76" s="143"/>
      <c r="BD76" s="144"/>
      <c r="BE76" s="89"/>
      <c r="BF76" s="90"/>
      <c r="BG76" s="90"/>
      <c r="BH76" s="90"/>
      <c r="BI76" s="91"/>
      <c r="BJ76" s="142">
        <f>AT76-AD76</f>
        <v>0</v>
      </c>
      <c r="BK76" s="143"/>
      <c r="BL76" s="143"/>
      <c r="BM76" s="143"/>
      <c r="BN76" s="144"/>
    </row>
    <row r="77" spans="1:66" ht="15.7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1"/>
    </row>
    <row r="78" spans="1:66" ht="24.75" customHeight="1">
      <c r="A78" s="89"/>
      <c r="B78" s="91"/>
      <c r="C78" s="16"/>
      <c r="D78" s="137" t="s">
        <v>167</v>
      </c>
      <c r="E78" s="137"/>
      <c r="F78" s="137"/>
      <c r="G78" s="137"/>
      <c r="H78" s="137"/>
      <c r="I78" s="137"/>
      <c r="J78" s="137"/>
      <c r="K78" s="138"/>
      <c r="L78" s="89"/>
      <c r="M78" s="90"/>
      <c r="N78" s="91"/>
      <c r="O78" s="89"/>
      <c r="P78" s="90"/>
      <c r="Q78" s="90"/>
      <c r="R78" s="90"/>
      <c r="S78" s="91"/>
      <c r="T78" s="89"/>
      <c r="U78" s="90"/>
      <c r="V78" s="90"/>
      <c r="W78" s="90"/>
      <c r="X78" s="91"/>
      <c r="Y78" s="89"/>
      <c r="Z78" s="90"/>
      <c r="AA78" s="90"/>
      <c r="AB78" s="90"/>
      <c r="AC78" s="91"/>
      <c r="AD78" s="89"/>
      <c r="AE78" s="90"/>
      <c r="AF78" s="90"/>
      <c r="AG78" s="90"/>
      <c r="AH78" s="90"/>
      <c r="AI78" s="91"/>
      <c r="AJ78" s="89"/>
      <c r="AK78" s="90"/>
      <c r="AL78" s="90"/>
      <c r="AM78" s="90"/>
      <c r="AN78" s="91"/>
      <c r="AO78" s="89"/>
      <c r="AP78" s="90"/>
      <c r="AQ78" s="90"/>
      <c r="AR78" s="90"/>
      <c r="AS78" s="91"/>
      <c r="AT78" s="89"/>
      <c r="AU78" s="90"/>
      <c r="AV78" s="90"/>
      <c r="AW78" s="90"/>
      <c r="AX78" s="90"/>
      <c r="AY78" s="91"/>
      <c r="AZ78" s="142"/>
      <c r="BA78" s="143"/>
      <c r="BB78" s="143"/>
      <c r="BC78" s="143"/>
      <c r="BD78" s="144"/>
      <c r="BE78" s="89"/>
      <c r="BF78" s="90"/>
      <c r="BG78" s="90"/>
      <c r="BH78" s="90"/>
      <c r="BI78" s="91"/>
      <c r="BJ78" s="142"/>
      <c r="BK78" s="143"/>
      <c r="BL78" s="143"/>
      <c r="BM78" s="143"/>
      <c r="BN78" s="144"/>
    </row>
    <row r="79" spans="1:66" ht="21.75" customHeight="1">
      <c r="A79" s="89" t="s">
        <v>170</v>
      </c>
      <c r="B79" s="91"/>
      <c r="C79" s="14"/>
      <c r="D79" s="137" t="s">
        <v>38</v>
      </c>
      <c r="E79" s="137"/>
      <c r="F79" s="137"/>
      <c r="G79" s="137"/>
      <c r="H79" s="137"/>
      <c r="I79" s="137"/>
      <c r="J79" s="137"/>
      <c r="K79" s="138"/>
      <c r="L79" s="89"/>
      <c r="M79" s="90"/>
      <c r="N79" s="91"/>
      <c r="O79" s="89"/>
      <c r="P79" s="90"/>
      <c r="Q79" s="90"/>
      <c r="R79" s="90"/>
      <c r="S79" s="91"/>
      <c r="T79" s="89"/>
      <c r="U79" s="90"/>
      <c r="V79" s="90"/>
      <c r="W79" s="90"/>
      <c r="X79" s="91"/>
      <c r="Y79" s="89"/>
      <c r="Z79" s="90"/>
      <c r="AA79" s="90"/>
      <c r="AB79" s="90"/>
      <c r="AC79" s="91"/>
      <c r="AD79" s="89"/>
      <c r="AE79" s="90"/>
      <c r="AF79" s="90"/>
      <c r="AG79" s="90"/>
      <c r="AH79" s="90"/>
      <c r="AI79" s="91"/>
      <c r="AJ79" s="89"/>
      <c r="AK79" s="90"/>
      <c r="AL79" s="90"/>
      <c r="AM79" s="90"/>
      <c r="AN79" s="91"/>
      <c r="AO79" s="89"/>
      <c r="AP79" s="90"/>
      <c r="AQ79" s="90"/>
      <c r="AR79" s="90"/>
      <c r="AS79" s="91"/>
      <c r="AT79" s="89"/>
      <c r="AU79" s="90"/>
      <c r="AV79" s="90"/>
      <c r="AW79" s="90"/>
      <c r="AX79" s="90"/>
      <c r="AY79" s="91"/>
      <c r="AZ79" s="142"/>
      <c r="BA79" s="143"/>
      <c r="BB79" s="143"/>
      <c r="BC79" s="143"/>
      <c r="BD79" s="144"/>
      <c r="BE79" s="89"/>
      <c r="BF79" s="90"/>
      <c r="BG79" s="90"/>
      <c r="BH79" s="90"/>
      <c r="BI79" s="91"/>
      <c r="BJ79" s="142"/>
      <c r="BK79" s="143"/>
      <c r="BL79" s="143"/>
      <c r="BM79" s="143"/>
      <c r="BN79" s="144"/>
    </row>
    <row r="80" spans="1:66" ht="31.5" customHeight="1">
      <c r="A80" s="11"/>
      <c r="B80" s="12"/>
      <c r="C80" s="14"/>
      <c r="D80" s="121" t="s">
        <v>368</v>
      </c>
      <c r="E80" s="121"/>
      <c r="F80" s="121"/>
      <c r="G80" s="121"/>
      <c r="H80" s="121"/>
      <c r="I80" s="121"/>
      <c r="J80" s="121"/>
      <c r="K80" s="122"/>
      <c r="L80" s="89" t="s">
        <v>163</v>
      </c>
      <c r="M80" s="90"/>
      <c r="N80" s="91"/>
      <c r="O80" s="89" t="s">
        <v>115</v>
      </c>
      <c r="P80" s="90"/>
      <c r="Q80" s="90"/>
      <c r="R80" s="90"/>
      <c r="S80" s="91"/>
      <c r="T80" s="89">
        <v>3212.1</v>
      </c>
      <c r="U80" s="90"/>
      <c r="V80" s="90"/>
      <c r="W80" s="90"/>
      <c r="X80" s="91"/>
      <c r="Y80" s="89"/>
      <c r="Z80" s="90"/>
      <c r="AA80" s="90"/>
      <c r="AB80" s="90"/>
      <c r="AC80" s="91"/>
      <c r="AD80" s="145">
        <f t="shared" ref="AD80" si="10">T80+Y80</f>
        <v>3212.1</v>
      </c>
      <c r="AE80" s="146"/>
      <c r="AF80" s="146"/>
      <c r="AG80" s="146"/>
      <c r="AH80" s="146"/>
      <c r="AI80" s="147"/>
      <c r="AJ80" s="89">
        <v>3211.45</v>
      </c>
      <c r="AK80" s="90"/>
      <c r="AL80" s="90"/>
      <c r="AM80" s="90"/>
      <c r="AN80" s="91"/>
      <c r="AO80" s="89"/>
      <c r="AP80" s="90"/>
      <c r="AQ80" s="90"/>
      <c r="AR80" s="90"/>
      <c r="AS80" s="91"/>
      <c r="AT80" s="89">
        <v>3211.45</v>
      </c>
      <c r="AU80" s="90"/>
      <c r="AV80" s="90"/>
      <c r="AW80" s="90"/>
      <c r="AX80" s="90"/>
      <c r="AY80" s="91"/>
      <c r="AZ80" s="139">
        <f>AJ80-T80</f>
        <v>-0.65000000000009095</v>
      </c>
      <c r="BA80" s="140"/>
      <c r="BB80" s="140"/>
      <c r="BC80" s="140"/>
      <c r="BD80" s="141"/>
      <c r="BE80" s="89"/>
      <c r="BF80" s="90"/>
      <c r="BG80" s="90"/>
      <c r="BH80" s="90"/>
      <c r="BI80" s="91"/>
      <c r="BJ80" s="139">
        <f>AT80-AD80</f>
        <v>-0.65000000000009095</v>
      </c>
      <c r="BK80" s="140"/>
      <c r="BL80" s="140"/>
      <c r="BM80" s="140"/>
      <c r="BN80" s="141"/>
    </row>
    <row r="81" spans="1:66" ht="24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1"/>
    </row>
    <row r="82" spans="1:66" ht="27.75" customHeight="1">
      <c r="A82" s="89" t="s">
        <v>171</v>
      </c>
      <c r="B82" s="91"/>
      <c r="C82" s="14"/>
      <c r="D82" s="137" t="s">
        <v>36</v>
      </c>
      <c r="E82" s="137"/>
      <c r="F82" s="137"/>
      <c r="G82" s="137"/>
      <c r="H82" s="137"/>
      <c r="I82" s="137"/>
      <c r="J82" s="137"/>
      <c r="K82" s="138"/>
      <c r="L82" s="89"/>
      <c r="M82" s="90"/>
      <c r="N82" s="91"/>
      <c r="O82" s="89"/>
      <c r="P82" s="90"/>
      <c r="Q82" s="90"/>
      <c r="R82" s="90"/>
      <c r="S82" s="91"/>
      <c r="T82" s="89"/>
      <c r="U82" s="90"/>
      <c r="V82" s="90"/>
      <c r="W82" s="90"/>
      <c r="X82" s="91"/>
      <c r="Y82" s="89"/>
      <c r="Z82" s="90"/>
      <c r="AA82" s="90"/>
      <c r="AB82" s="90"/>
      <c r="AC82" s="91"/>
      <c r="AD82" s="89"/>
      <c r="AE82" s="90"/>
      <c r="AF82" s="90"/>
      <c r="AG82" s="90"/>
      <c r="AH82" s="90"/>
      <c r="AI82" s="91"/>
      <c r="AJ82" s="89"/>
      <c r="AK82" s="90"/>
      <c r="AL82" s="90"/>
      <c r="AM82" s="90"/>
      <c r="AN82" s="91"/>
      <c r="AO82" s="89"/>
      <c r="AP82" s="90"/>
      <c r="AQ82" s="90"/>
      <c r="AR82" s="90"/>
      <c r="AS82" s="91"/>
      <c r="AT82" s="89"/>
      <c r="AU82" s="90"/>
      <c r="AV82" s="90"/>
      <c r="AW82" s="90"/>
      <c r="AX82" s="90"/>
      <c r="AY82" s="91"/>
      <c r="AZ82" s="142"/>
      <c r="BA82" s="143"/>
      <c r="BB82" s="143"/>
      <c r="BC82" s="143"/>
      <c r="BD82" s="144"/>
      <c r="BE82" s="89"/>
      <c r="BF82" s="90"/>
      <c r="BG82" s="90"/>
      <c r="BH82" s="90"/>
      <c r="BI82" s="91"/>
      <c r="BJ82" s="142"/>
      <c r="BK82" s="143"/>
      <c r="BL82" s="143"/>
      <c r="BM82" s="143"/>
      <c r="BN82" s="144"/>
    </row>
    <row r="83" spans="1:66" ht="77.25" customHeight="1">
      <c r="A83" s="11"/>
      <c r="B83" s="12"/>
      <c r="C83" s="14"/>
      <c r="D83" s="121" t="s">
        <v>470</v>
      </c>
      <c r="E83" s="121"/>
      <c r="F83" s="121"/>
      <c r="G83" s="121"/>
      <c r="H83" s="121"/>
      <c r="I83" s="121"/>
      <c r="J83" s="121"/>
      <c r="K83" s="122"/>
      <c r="L83" s="89" t="s">
        <v>41</v>
      </c>
      <c r="M83" s="90"/>
      <c r="N83" s="91"/>
      <c r="O83" s="89" t="s">
        <v>367</v>
      </c>
      <c r="P83" s="90"/>
      <c r="Q83" s="90"/>
      <c r="R83" s="90"/>
      <c r="S83" s="91"/>
      <c r="T83" s="89">
        <v>621</v>
      </c>
      <c r="U83" s="90"/>
      <c r="V83" s="90"/>
      <c r="W83" s="90"/>
      <c r="X83" s="91"/>
      <c r="Y83" s="89"/>
      <c r="Z83" s="90"/>
      <c r="AA83" s="90"/>
      <c r="AB83" s="90"/>
      <c r="AC83" s="91"/>
      <c r="AD83" s="142">
        <f t="shared" ref="AD83" si="11">T83+Y83</f>
        <v>621</v>
      </c>
      <c r="AE83" s="143"/>
      <c r="AF83" s="143"/>
      <c r="AG83" s="143"/>
      <c r="AH83" s="143"/>
      <c r="AI83" s="144"/>
      <c r="AJ83" s="89">
        <v>614</v>
      </c>
      <c r="AK83" s="90"/>
      <c r="AL83" s="90"/>
      <c r="AM83" s="90"/>
      <c r="AN83" s="91"/>
      <c r="AO83" s="89"/>
      <c r="AP83" s="90"/>
      <c r="AQ83" s="90"/>
      <c r="AR83" s="90"/>
      <c r="AS83" s="91"/>
      <c r="AT83" s="89">
        <v>614</v>
      </c>
      <c r="AU83" s="90"/>
      <c r="AV83" s="90"/>
      <c r="AW83" s="90"/>
      <c r="AX83" s="90"/>
      <c r="AY83" s="91"/>
      <c r="AZ83" s="142">
        <v>0</v>
      </c>
      <c r="BA83" s="143"/>
      <c r="BB83" s="143"/>
      <c r="BC83" s="143"/>
      <c r="BD83" s="144"/>
      <c r="BE83" s="89"/>
      <c r="BF83" s="90"/>
      <c r="BG83" s="90"/>
      <c r="BH83" s="90"/>
      <c r="BI83" s="91"/>
      <c r="BJ83" s="142">
        <v>0</v>
      </c>
      <c r="BK83" s="143"/>
      <c r="BL83" s="143"/>
      <c r="BM83" s="143"/>
      <c r="BN83" s="144"/>
    </row>
    <row r="84" spans="1:66" ht="21.75" customHeight="1">
      <c r="A84" s="89" t="s">
        <v>471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1"/>
    </row>
    <row r="85" spans="1:66" ht="27.75" customHeight="1">
      <c r="A85" s="89" t="s">
        <v>172</v>
      </c>
      <c r="B85" s="91"/>
      <c r="C85" s="15"/>
      <c r="D85" s="137" t="s">
        <v>39</v>
      </c>
      <c r="E85" s="137"/>
      <c r="F85" s="137"/>
      <c r="G85" s="137"/>
      <c r="H85" s="137"/>
      <c r="I85" s="137"/>
      <c r="J85" s="137"/>
      <c r="K85" s="138"/>
      <c r="L85" s="89"/>
      <c r="M85" s="90"/>
      <c r="N85" s="91"/>
      <c r="O85" s="89"/>
      <c r="P85" s="90"/>
      <c r="Q85" s="90"/>
      <c r="R85" s="90"/>
      <c r="S85" s="91"/>
      <c r="T85" s="89"/>
      <c r="U85" s="90"/>
      <c r="V85" s="90"/>
      <c r="W85" s="90"/>
      <c r="X85" s="91"/>
      <c r="Y85" s="89"/>
      <c r="Z85" s="90"/>
      <c r="AA85" s="90"/>
      <c r="AB85" s="90"/>
      <c r="AC85" s="91"/>
      <c r="AD85" s="89"/>
      <c r="AE85" s="90"/>
      <c r="AF85" s="90"/>
      <c r="AG85" s="90"/>
      <c r="AH85" s="90"/>
      <c r="AI85" s="91"/>
      <c r="AJ85" s="89"/>
      <c r="AK85" s="90"/>
      <c r="AL85" s="90"/>
      <c r="AM85" s="90"/>
      <c r="AN85" s="91"/>
      <c r="AO85" s="89"/>
      <c r="AP85" s="90"/>
      <c r="AQ85" s="90"/>
      <c r="AR85" s="90"/>
      <c r="AS85" s="91"/>
      <c r="AT85" s="89"/>
      <c r="AU85" s="90"/>
      <c r="AV85" s="90"/>
      <c r="AW85" s="90"/>
      <c r="AX85" s="90"/>
      <c r="AY85" s="91"/>
      <c r="AZ85" s="89"/>
      <c r="BA85" s="90"/>
      <c r="BB85" s="90"/>
      <c r="BC85" s="90"/>
      <c r="BD85" s="91"/>
      <c r="BE85" s="89"/>
      <c r="BF85" s="90"/>
      <c r="BG85" s="90"/>
      <c r="BH85" s="90"/>
      <c r="BI85" s="91"/>
      <c r="BJ85" s="113"/>
      <c r="BK85" s="113"/>
      <c r="BL85" s="113"/>
      <c r="BM85" s="113"/>
      <c r="BN85" s="113"/>
    </row>
    <row r="86" spans="1:66" ht="48.75" customHeight="1">
      <c r="A86" s="89"/>
      <c r="B86" s="91"/>
      <c r="C86" s="120" t="s">
        <v>125</v>
      </c>
      <c r="D86" s="121"/>
      <c r="E86" s="121"/>
      <c r="F86" s="121"/>
      <c r="G86" s="121"/>
      <c r="H86" s="121"/>
      <c r="I86" s="121"/>
      <c r="J86" s="121"/>
      <c r="K86" s="122"/>
      <c r="L86" s="89" t="s">
        <v>201</v>
      </c>
      <c r="M86" s="90"/>
      <c r="N86" s="91"/>
      <c r="O86" s="89" t="s">
        <v>128</v>
      </c>
      <c r="P86" s="90"/>
      <c r="Q86" s="90"/>
      <c r="R86" s="90"/>
      <c r="S86" s="91"/>
      <c r="T86" s="139">
        <v>5172.49</v>
      </c>
      <c r="U86" s="140"/>
      <c r="V86" s="140"/>
      <c r="W86" s="140"/>
      <c r="X86" s="141"/>
      <c r="Y86" s="89"/>
      <c r="Z86" s="90"/>
      <c r="AA86" s="90"/>
      <c r="AB86" s="90"/>
      <c r="AC86" s="91"/>
      <c r="AD86" s="139">
        <f t="shared" ref="AD86" si="12">T86+Y86</f>
        <v>5172.49</v>
      </c>
      <c r="AE86" s="140"/>
      <c r="AF86" s="140"/>
      <c r="AG86" s="140"/>
      <c r="AH86" s="140"/>
      <c r="AI86" s="141"/>
      <c r="AJ86" s="145">
        <f>AJ80/AJ83*1000</f>
        <v>5230.3745928338758</v>
      </c>
      <c r="AK86" s="146"/>
      <c r="AL86" s="146"/>
      <c r="AM86" s="146"/>
      <c r="AN86" s="147"/>
      <c r="AO86" s="89"/>
      <c r="AP86" s="90"/>
      <c r="AQ86" s="90"/>
      <c r="AR86" s="90"/>
      <c r="AS86" s="91"/>
      <c r="AT86" s="145">
        <f>AJ86+AO86</f>
        <v>5230.3745928338758</v>
      </c>
      <c r="AU86" s="146"/>
      <c r="AV86" s="146"/>
      <c r="AW86" s="146"/>
      <c r="AX86" s="146"/>
      <c r="AY86" s="147"/>
      <c r="AZ86" s="145">
        <f>AJ86-T86</f>
        <v>57.884592833876013</v>
      </c>
      <c r="BA86" s="146"/>
      <c r="BB86" s="146"/>
      <c r="BC86" s="146"/>
      <c r="BD86" s="147"/>
      <c r="BE86" s="89"/>
      <c r="BF86" s="90"/>
      <c r="BG86" s="90"/>
      <c r="BH86" s="90"/>
      <c r="BI86" s="91"/>
      <c r="BJ86" s="145">
        <f>AT86-AD86</f>
        <v>57.884592833876013</v>
      </c>
      <c r="BK86" s="146"/>
      <c r="BL86" s="146"/>
      <c r="BM86" s="146"/>
      <c r="BN86" s="147"/>
    </row>
    <row r="87" spans="1:66" ht="19.5" customHeight="1">
      <c r="A87" s="120" t="s">
        <v>445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2"/>
    </row>
    <row r="88" spans="1:66" ht="23.25" customHeight="1">
      <c r="A88" s="89" t="s">
        <v>173</v>
      </c>
      <c r="B88" s="91"/>
      <c r="C88" s="15"/>
      <c r="D88" s="137" t="s">
        <v>43</v>
      </c>
      <c r="E88" s="137"/>
      <c r="F88" s="137"/>
      <c r="G88" s="137"/>
      <c r="H88" s="137"/>
      <c r="I88" s="137"/>
      <c r="J88" s="137"/>
      <c r="K88" s="138"/>
      <c r="L88" s="89"/>
      <c r="M88" s="90"/>
      <c r="N88" s="91"/>
      <c r="O88" s="89"/>
      <c r="P88" s="90"/>
      <c r="Q88" s="90"/>
      <c r="R88" s="90"/>
      <c r="S88" s="91"/>
      <c r="T88" s="89"/>
      <c r="U88" s="90"/>
      <c r="V88" s="90"/>
      <c r="W88" s="90"/>
      <c r="X88" s="91"/>
      <c r="Y88" s="89"/>
      <c r="Z88" s="90"/>
      <c r="AA88" s="90"/>
      <c r="AB88" s="90"/>
      <c r="AC88" s="91"/>
      <c r="AD88" s="89"/>
      <c r="AE88" s="90"/>
      <c r="AF88" s="90"/>
      <c r="AG88" s="90"/>
      <c r="AH88" s="90"/>
      <c r="AI88" s="91"/>
      <c r="AJ88" s="89"/>
      <c r="AK88" s="90"/>
      <c r="AL88" s="90"/>
      <c r="AM88" s="90"/>
      <c r="AN88" s="91"/>
      <c r="AO88" s="89"/>
      <c r="AP88" s="90"/>
      <c r="AQ88" s="90"/>
      <c r="AR88" s="90"/>
      <c r="AS88" s="91"/>
      <c r="AT88" s="89"/>
      <c r="AU88" s="90"/>
      <c r="AV88" s="90"/>
      <c r="AW88" s="90"/>
      <c r="AX88" s="90"/>
      <c r="AY88" s="91"/>
      <c r="AZ88" s="89"/>
      <c r="BA88" s="90"/>
      <c r="BB88" s="90"/>
      <c r="BC88" s="90"/>
      <c r="BD88" s="91"/>
      <c r="BE88" s="89"/>
      <c r="BF88" s="90"/>
      <c r="BG88" s="90"/>
      <c r="BH88" s="90"/>
      <c r="BI88" s="91"/>
      <c r="BJ88" s="113"/>
      <c r="BK88" s="113"/>
      <c r="BL88" s="113"/>
      <c r="BM88" s="113"/>
      <c r="BN88" s="113"/>
    </row>
    <row r="89" spans="1:66" ht="49.5" customHeight="1">
      <c r="A89" s="89"/>
      <c r="B89" s="91"/>
      <c r="C89" s="120" t="s">
        <v>126</v>
      </c>
      <c r="D89" s="121"/>
      <c r="E89" s="121"/>
      <c r="F89" s="121"/>
      <c r="G89" s="121"/>
      <c r="H89" s="121"/>
      <c r="I89" s="121"/>
      <c r="J89" s="121"/>
      <c r="K89" s="122"/>
      <c r="L89" s="89" t="s">
        <v>201</v>
      </c>
      <c r="M89" s="90"/>
      <c r="N89" s="91"/>
      <c r="O89" s="89" t="s">
        <v>127</v>
      </c>
      <c r="P89" s="90"/>
      <c r="Q89" s="90"/>
      <c r="R89" s="90"/>
      <c r="S89" s="91"/>
      <c r="T89" s="89">
        <v>206</v>
      </c>
      <c r="U89" s="90"/>
      <c r="V89" s="90"/>
      <c r="W89" s="90"/>
      <c r="X89" s="91"/>
      <c r="Y89" s="89"/>
      <c r="Z89" s="90"/>
      <c r="AA89" s="90"/>
      <c r="AB89" s="90"/>
      <c r="AC89" s="91"/>
      <c r="AD89" s="142">
        <f t="shared" ref="AD89" si="13">T89+Y89</f>
        <v>206</v>
      </c>
      <c r="AE89" s="143"/>
      <c r="AF89" s="143"/>
      <c r="AG89" s="143"/>
      <c r="AH89" s="143"/>
      <c r="AI89" s="144"/>
      <c r="AJ89" s="89">
        <v>263.89999999999998</v>
      </c>
      <c r="AK89" s="90"/>
      <c r="AL89" s="90"/>
      <c r="AM89" s="90"/>
      <c r="AN89" s="91"/>
      <c r="AO89" s="89"/>
      <c r="AP89" s="90"/>
      <c r="AQ89" s="90"/>
      <c r="AR89" s="90"/>
      <c r="AS89" s="91"/>
      <c r="AT89" s="89">
        <v>263.89999999999998</v>
      </c>
      <c r="AU89" s="90"/>
      <c r="AV89" s="90"/>
      <c r="AW89" s="90"/>
      <c r="AX89" s="90"/>
      <c r="AY89" s="91"/>
      <c r="AZ89" s="142">
        <f>AJ89-T89</f>
        <v>57.899999999999977</v>
      </c>
      <c r="BA89" s="143"/>
      <c r="BB89" s="143"/>
      <c r="BC89" s="143"/>
      <c r="BD89" s="144"/>
      <c r="BE89" s="89"/>
      <c r="BF89" s="90"/>
      <c r="BG89" s="90"/>
      <c r="BH89" s="90"/>
      <c r="BI89" s="91"/>
      <c r="BJ89" s="142">
        <f>AT89-AD89</f>
        <v>57.899999999999977</v>
      </c>
      <c r="BK89" s="143"/>
      <c r="BL89" s="143"/>
      <c r="BM89" s="143"/>
      <c r="BN89" s="144"/>
    </row>
    <row r="90" spans="1:66" ht="22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1"/>
    </row>
    <row r="91" spans="1:66" ht="23.25" customHeight="1">
      <c r="A91" s="89"/>
      <c r="B91" s="91"/>
      <c r="C91" s="16"/>
      <c r="D91" s="137" t="s">
        <v>225</v>
      </c>
      <c r="E91" s="137"/>
      <c r="F91" s="137"/>
      <c r="G91" s="137"/>
      <c r="H91" s="137"/>
      <c r="I91" s="137"/>
      <c r="J91" s="137"/>
      <c r="K91" s="138"/>
      <c r="L91" s="89"/>
      <c r="M91" s="90"/>
      <c r="N91" s="91"/>
      <c r="O91" s="89"/>
      <c r="P91" s="90"/>
      <c r="Q91" s="90"/>
      <c r="R91" s="90"/>
      <c r="S91" s="91"/>
      <c r="T91" s="89"/>
      <c r="U91" s="90"/>
      <c r="V91" s="90"/>
      <c r="W91" s="90"/>
      <c r="X91" s="91"/>
      <c r="Y91" s="89"/>
      <c r="Z91" s="90"/>
      <c r="AA91" s="90"/>
      <c r="AB91" s="90"/>
      <c r="AC91" s="91"/>
      <c r="AD91" s="89"/>
      <c r="AE91" s="90"/>
      <c r="AF91" s="90"/>
      <c r="AG91" s="90"/>
      <c r="AH91" s="90"/>
      <c r="AI91" s="91"/>
      <c r="AJ91" s="89"/>
      <c r="AK91" s="90"/>
      <c r="AL91" s="90"/>
      <c r="AM91" s="90"/>
      <c r="AN91" s="91"/>
      <c r="AO91" s="89"/>
      <c r="AP91" s="90"/>
      <c r="AQ91" s="90"/>
      <c r="AR91" s="90"/>
      <c r="AS91" s="91"/>
      <c r="AT91" s="89"/>
      <c r="AU91" s="90"/>
      <c r="AV91" s="90"/>
      <c r="AW91" s="90"/>
      <c r="AX91" s="90"/>
      <c r="AY91" s="91"/>
      <c r="AZ91" s="142"/>
      <c r="BA91" s="143"/>
      <c r="BB91" s="143"/>
      <c r="BC91" s="143"/>
      <c r="BD91" s="144"/>
      <c r="BE91" s="89"/>
      <c r="BF91" s="90"/>
      <c r="BG91" s="90"/>
      <c r="BH91" s="90"/>
      <c r="BI91" s="91"/>
      <c r="BJ91" s="142"/>
      <c r="BK91" s="143"/>
      <c r="BL91" s="143"/>
      <c r="BM91" s="143"/>
      <c r="BN91" s="144"/>
    </row>
    <row r="92" spans="1:66" ht="23.25" customHeight="1">
      <c r="A92" s="89" t="s">
        <v>226</v>
      </c>
      <c r="B92" s="91"/>
      <c r="C92" s="16"/>
      <c r="D92" s="137" t="s">
        <v>38</v>
      </c>
      <c r="E92" s="137"/>
      <c r="F92" s="137"/>
      <c r="G92" s="137"/>
      <c r="H92" s="137"/>
      <c r="I92" s="137"/>
      <c r="J92" s="137"/>
      <c r="K92" s="138"/>
      <c r="L92" s="89"/>
      <c r="M92" s="90"/>
      <c r="N92" s="91"/>
      <c r="O92" s="89"/>
      <c r="P92" s="90"/>
      <c r="Q92" s="90"/>
      <c r="R92" s="90"/>
      <c r="S92" s="91"/>
      <c r="T92" s="89"/>
      <c r="U92" s="90"/>
      <c r="V92" s="90"/>
      <c r="W92" s="90"/>
      <c r="X92" s="91"/>
      <c r="Y92" s="89"/>
      <c r="Z92" s="90"/>
      <c r="AA92" s="90"/>
      <c r="AB92" s="90"/>
      <c r="AC92" s="91"/>
      <c r="AD92" s="89"/>
      <c r="AE92" s="90"/>
      <c r="AF92" s="90"/>
      <c r="AG92" s="90"/>
      <c r="AH92" s="90"/>
      <c r="AI92" s="91"/>
      <c r="AJ92" s="89"/>
      <c r="AK92" s="90"/>
      <c r="AL92" s="90"/>
      <c r="AM92" s="90"/>
      <c r="AN92" s="91"/>
      <c r="AO92" s="89"/>
      <c r="AP92" s="90"/>
      <c r="AQ92" s="90"/>
      <c r="AR92" s="90"/>
      <c r="AS92" s="91"/>
      <c r="AT92" s="89"/>
      <c r="AU92" s="90"/>
      <c r="AV92" s="90"/>
      <c r="AW92" s="90"/>
      <c r="AX92" s="90"/>
      <c r="AY92" s="91"/>
      <c r="AZ92" s="142"/>
      <c r="BA92" s="143"/>
      <c r="BB92" s="143"/>
      <c r="BC92" s="143"/>
      <c r="BD92" s="144"/>
      <c r="BE92" s="89"/>
      <c r="BF92" s="90"/>
      <c r="BG92" s="90"/>
      <c r="BH92" s="90"/>
      <c r="BI92" s="91"/>
      <c r="BJ92" s="142"/>
      <c r="BK92" s="143"/>
      <c r="BL92" s="143"/>
      <c r="BM92" s="143"/>
      <c r="BN92" s="144"/>
    </row>
    <row r="93" spans="1:66" ht="33" customHeight="1">
      <c r="A93" s="17"/>
      <c r="B93" s="19"/>
      <c r="C93" s="20"/>
      <c r="D93" s="121" t="s">
        <v>368</v>
      </c>
      <c r="E93" s="121"/>
      <c r="F93" s="121"/>
      <c r="G93" s="121"/>
      <c r="H93" s="121"/>
      <c r="I93" s="121"/>
      <c r="J93" s="121"/>
      <c r="K93" s="122"/>
      <c r="L93" s="89" t="s">
        <v>163</v>
      </c>
      <c r="M93" s="90"/>
      <c r="N93" s="91"/>
      <c r="O93" s="89" t="s">
        <v>115</v>
      </c>
      <c r="P93" s="90"/>
      <c r="Q93" s="90"/>
      <c r="R93" s="90"/>
      <c r="S93" s="91"/>
      <c r="T93" s="145">
        <v>0</v>
      </c>
      <c r="U93" s="146"/>
      <c r="V93" s="146"/>
      <c r="W93" s="146"/>
      <c r="X93" s="147"/>
      <c r="Y93" s="89"/>
      <c r="Z93" s="90"/>
      <c r="AA93" s="90"/>
      <c r="AB93" s="90"/>
      <c r="AC93" s="91"/>
      <c r="AD93" s="145">
        <f t="shared" ref="AD93" si="14">T93+Y93</f>
        <v>0</v>
      </c>
      <c r="AE93" s="146"/>
      <c r="AF93" s="146"/>
      <c r="AG93" s="146"/>
      <c r="AH93" s="146"/>
      <c r="AI93" s="147"/>
      <c r="AJ93" s="89">
        <v>0</v>
      </c>
      <c r="AK93" s="90"/>
      <c r="AL93" s="90"/>
      <c r="AM93" s="90"/>
      <c r="AN93" s="91"/>
      <c r="AO93" s="89"/>
      <c r="AP93" s="90"/>
      <c r="AQ93" s="90"/>
      <c r="AR93" s="90"/>
      <c r="AS93" s="91"/>
      <c r="AT93" s="89">
        <v>0</v>
      </c>
      <c r="AU93" s="90"/>
      <c r="AV93" s="90"/>
      <c r="AW93" s="90"/>
      <c r="AX93" s="90"/>
      <c r="AY93" s="91"/>
      <c r="AZ93" s="142">
        <f>AJ93-T93</f>
        <v>0</v>
      </c>
      <c r="BA93" s="143"/>
      <c r="BB93" s="143"/>
      <c r="BC93" s="143"/>
      <c r="BD93" s="144"/>
      <c r="BE93" s="89"/>
      <c r="BF93" s="90"/>
      <c r="BG93" s="90"/>
      <c r="BH93" s="90"/>
      <c r="BI93" s="91"/>
      <c r="BJ93" s="142">
        <f>AT93-AD93</f>
        <v>0</v>
      </c>
      <c r="BK93" s="143"/>
      <c r="BL93" s="143"/>
      <c r="BM93" s="143"/>
      <c r="BN93" s="144"/>
    </row>
    <row r="94" spans="1:66" ht="18.7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1"/>
    </row>
    <row r="95" spans="1:66" ht="23.25" customHeight="1">
      <c r="A95" s="89" t="s">
        <v>227</v>
      </c>
      <c r="B95" s="91"/>
      <c r="C95" s="20"/>
      <c r="D95" s="137" t="s">
        <v>36</v>
      </c>
      <c r="E95" s="137"/>
      <c r="F95" s="137"/>
      <c r="G95" s="137"/>
      <c r="H95" s="137"/>
      <c r="I95" s="137"/>
      <c r="J95" s="137"/>
      <c r="K95" s="138"/>
      <c r="L95" s="89"/>
      <c r="M95" s="90"/>
      <c r="N95" s="91"/>
      <c r="O95" s="89"/>
      <c r="P95" s="90"/>
      <c r="Q95" s="90"/>
      <c r="R95" s="90"/>
      <c r="S95" s="91"/>
      <c r="T95" s="89"/>
      <c r="U95" s="90"/>
      <c r="V95" s="90"/>
      <c r="W95" s="90"/>
      <c r="X95" s="91"/>
      <c r="Y95" s="89"/>
      <c r="Z95" s="90"/>
      <c r="AA95" s="90"/>
      <c r="AB95" s="90"/>
      <c r="AC95" s="91"/>
      <c r="AD95" s="89"/>
      <c r="AE95" s="90"/>
      <c r="AF95" s="90"/>
      <c r="AG95" s="90"/>
      <c r="AH95" s="90"/>
      <c r="AI95" s="91"/>
      <c r="AJ95" s="89"/>
      <c r="AK95" s="90"/>
      <c r="AL95" s="90"/>
      <c r="AM95" s="90"/>
      <c r="AN95" s="91"/>
      <c r="AO95" s="89"/>
      <c r="AP95" s="90"/>
      <c r="AQ95" s="90"/>
      <c r="AR95" s="90"/>
      <c r="AS95" s="91"/>
      <c r="AT95" s="89"/>
      <c r="AU95" s="90"/>
      <c r="AV95" s="90"/>
      <c r="AW95" s="90"/>
      <c r="AX95" s="90"/>
      <c r="AY95" s="91"/>
      <c r="AZ95" s="142"/>
      <c r="BA95" s="143"/>
      <c r="BB95" s="143"/>
      <c r="BC95" s="143"/>
      <c r="BD95" s="144"/>
      <c r="BE95" s="89"/>
      <c r="BF95" s="90"/>
      <c r="BG95" s="90"/>
      <c r="BH95" s="90"/>
      <c r="BI95" s="91"/>
      <c r="BJ95" s="142"/>
      <c r="BK95" s="143"/>
      <c r="BL95" s="143"/>
      <c r="BM95" s="143"/>
      <c r="BN95" s="144"/>
    </row>
    <row r="96" spans="1:66" ht="80.25" customHeight="1">
      <c r="A96" s="17"/>
      <c r="B96" s="19"/>
      <c r="C96" s="20"/>
      <c r="D96" s="121" t="s">
        <v>369</v>
      </c>
      <c r="E96" s="121"/>
      <c r="F96" s="121"/>
      <c r="G96" s="121"/>
      <c r="H96" s="121"/>
      <c r="I96" s="121"/>
      <c r="J96" s="121"/>
      <c r="K96" s="122"/>
      <c r="L96" s="89" t="s">
        <v>41</v>
      </c>
      <c r="M96" s="90"/>
      <c r="N96" s="91"/>
      <c r="O96" s="89" t="s">
        <v>367</v>
      </c>
      <c r="P96" s="90"/>
      <c r="Q96" s="90"/>
      <c r="R96" s="90"/>
      <c r="S96" s="91"/>
      <c r="T96" s="89">
        <v>0</v>
      </c>
      <c r="U96" s="90"/>
      <c r="V96" s="90"/>
      <c r="W96" s="90"/>
      <c r="X96" s="91"/>
      <c r="Y96" s="89"/>
      <c r="Z96" s="90"/>
      <c r="AA96" s="90"/>
      <c r="AB96" s="90"/>
      <c r="AC96" s="91"/>
      <c r="AD96" s="142">
        <f t="shared" ref="AD96" si="15">T96+Y96</f>
        <v>0</v>
      </c>
      <c r="AE96" s="143"/>
      <c r="AF96" s="143"/>
      <c r="AG96" s="143"/>
      <c r="AH96" s="143"/>
      <c r="AI96" s="144"/>
      <c r="AJ96" s="89">
        <v>0</v>
      </c>
      <c r="AK96" s="90"/>
      <c r="AL96" s="90"/>
      <c r="AM96" s="90"/>
      <c r="AN96" s="91"/>
      <c r="AO96" s="89"/>
      <c r="AP96" s="90"/>
      <c r="AQ96" s="90"/>
      <c r="AR96" s="90"/>
      <c r="AS96" s="91"/>
      <c r="AT96" s="89">
        <v>0</v>
      </c>
      <c r="AU96" s="90"/>
      <c r="AV96" s="90"/>
      <c r="AW96" s="90"/>
      <c r="AX96" s="90"/>
      <c r="AY96" s="91"/>
      <c r="AZ96" s="142">
        <v>0</v>
      </c>
      <c r="BA96" s="143"/>
      <c r="BB96" s="143"/>
      <c r="BC96" s="143"/>
      <c r="BD96" s="144"/>
      <c r="BE96" s="89"/>
      <c r="BF96" s="90"/>
      <c r="BG96" s="90"/>
      <c r="BH96" s="90"/>
      <c r="BI96" s="91"/>
      <c r="BJ96" s="142">
        <v>0</v>
      </c>
      <c r="BK96" s="143"/>
      <c r="BL96" s="143"/>
      <c r="BM96" s="143"/>
      <c r="BN96" s="144"/>
    </row>
    <row r="97" spans="1:66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1"/>
    </row>
    <row r="98" spans="1:66" ht="24" customHeight="1">
      <c r="A98" s="89" t="s">
        <v>228</v>
      </c>
      <c r="B98" s="91"/>
      <c r="C98" s="17"/>
      <c r="D98" s="137" t="s">
        <v>39</v>
      </c>
      <c r="E98" s="137"/>
      <c r="F98" s="137"/>
      <c r="G98" s="137"/>
      <c r="H98" s="137"/>
      <c r="I98" s="137"/>
      <c r="J98" s="137"/>
      <c r="K98" s="138"/>
      <c r="L98" s="89"/>
      <c r="M98" s="90"/>
      <c r="N98" s="91"/>
      <c r="O98" s="89"/>
      <c r="P98" s="90"/>
      <c r="Q98" s="90"/>
      <c r="R98" s="90"/>
      <c r="S98" s="91"/>
      <c r="T98" s="89"/>
      <c r="U98" s="90"/>
      <c r="V98" s="90"/>
      <c r="W98" s="90"/>
      <c r="X98" s="91"/>
      <c r="Y98" s="89"/>
      <c r="Z98" s="90"/>
      <c r="AA98" s="90"/>
      <c r="AB98" s="90"/>
      <c r="AC98" s="91"/>
      <c r="AD98" s="145"/>
      <c r="AE98" s="146"/>
      <c r="AF98" s="146"/>
      <c r="AG98" s="146"/>
      <c r="AH98" s="146"/>
      <c r="AI98" s="147"/>
      <c r="AJ98" s="145"/>
      <c r="AK98" s="146"/>
      <c r="AL98" s="146"/>
      <c r="AM98" s="146"/>
      <c r="AN98" s="147"/>
      <c r="AO98" s="89"/>
      <c r="AP98" s="90"/>
      <c r="AQ98" s="90"/>
      <c r="AR98" s="90"/>
      <c r="AS98" s="91"/>
      <c r="AT98" s="89"/>
      <c r="AU98" s="90"/>
      <c r="AV98" s="90"/>
      <c r="AW98" s="90"/>
      <c r="AX98" s="90"/>
      <c r="AY98" s="91"/>
      <c r="AZ98" s="89"/>
      <c r="BA98" s="90"/>
      <c r="BB98" s="90"/>
      <c r="BC98" s="90"/>
      <c r="BD98" s="91"/>
      <c r="BE98" s="89"/>
      <c r="BF98" s="90"/>
      <c r="BG98" s="90"/>
      <c r="BH98" s="90"/>
      <c r="BI98" s="91"/>
      <c r="BJ98" s="113"/>
      <c r="BK98" s="113"/>
      <c r="BL98" s="113"/>
      <c r="BM98" s="113"/>
      <c r="BN98" s="113"/>
    </row>
    <row r="99" spans="1:66" ht="57" customHeight="1">
      <c r="A99" s="89"/>
      <c r="B99" s="91"/>
      <c r="C99" s="120" t="s">
        <v>164</v>
      </c>
      <c r="D99" s="121"/>
      <c r="E99" s="121"/>
      <c r="F99" s="121"/>
      <c r="G99" s="121"/>
      <c r="H99" s="121"/>
      <c r="I99" s="121"/>
      <c r="J99" s="121"/>
      <c r="K99" s="122"/>
      <c r="L99" s="89" t="s">
        <v>201</v>
      </c>
      <c r="M99" s="90"/>
      <c r="N99" s="91"/>
      <c r="O99" s="89" t="s">
        <v>129</v>
      </c>
      <c r="P99" s="90"/>
      <c r="Q99" s="90"/>
      <c r="R99" s="90"/>
      <c r="S99" s="91"/>
      <c r="T99" s="145">
        <v>0</v>
      </c>
      <c r="U99" s="146"/>
      <c r="V99" s="146"/>
      <c r="W99" s="146"/>
      <c r="X99" s="147"/>
      <c r="Y99" s="89"/>
      <c r="Z99" s="90"/>
      <c r="AA99" s="90"/>
      <c r="AB99" s="90"/>
      <c r="AC99" s="91"/>
      <c r="AD99" s="145">
        <f t="shared" ref="AD99" si="16">T99+Y99</f>
        <v>0</v>
      </c>
      <c r="AE99" s="146"/>
      <c r="AF99" s="146"/>
      <c r="AG99" s="146"/>
      <c r="AH99" s="146"/>
      <c r="AI99" s="147"/>
      <c r="AJ99" s="145">
        <v>0</v>
      </c>
      <c r="AK99" s="146"/>
      <c r="AL99" s="146"/>
      <c r="AM99" s="146"/>
      <c r="AN99" s="147"/>
      <c r="AO99" s="89"/>
      <c r="AP99" s="90"/>
      <c r="AQ99" s="90"/>
      <c r="AR99" s="90"/>
      <c r="AS99" s="91"/>
      <c r="AT99" s="145">
        <f>AJ99+AO99</f>
        <v>0</v>
      </c>
      <c r="AU99" s="146"/>
      <c r="AV99" s="146"/>
      <c r="AW99" s="146"/>
      <c r="AX99" s="146"/>
      <c r="AY99" s="147"/>
      <c r="AZ99" s="145">
        <f>AJ99-T99</f>
        <v>0</v>
      </c>
      <c r="BA99" s="146"/>
      <c r="BB99" s="146"/>
      <c r="BC99" s="146"/>
      <c r="BD99" s="147"/>
      <c r="BE99" s="89"/>
      <c r="BF99" s="90"/>
      <c r="BG99" s="90"/>
      <c r="BH99" s="90"/>
      <c r="BI99" s="91"/>
      <c r="BJ99" s="145">
        <f>AT99-AD99</f>
        <v>0</v>
      </c>
      <c r="BK99" s="146"/>
      <c r="BL99" s="146"/>
      <c r="BM99" s="146"/>
      <c r="BN99" s="147"/>
    </row>
    <row r="100" spans="1:66" ht="21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1"/>
    </row>
    <row r="101" spans="1:66" ht="21" customHeight="1">
      <c r="A101" s="89" t="s">
        <v>374</v>
      </c>
      <c r="B101" s="91"/>
      <c r="C101" s="17"/>
      <c r="D101" s="137" t="s">
        <v>43</v>
      </c>
      <c r="E101" s="137"/>
      <c r="F101" s="137"/>
      <c r="G101" s="137"/>
      <c r="H101" s="137"/>
      <c r="I101" s="137"/>
      <c r="J101" s="137"/>
      <c r="K101" s="138"/>
      <c r="L101" s="89"/>
      <c r="M101" s="90"/>
      <c r="N101" s="91"/>
      <c r="O101" s="89"/>
      <c r="P101" s="90"/>
      <c r="Q101" s="90"/>
      <c r="R101" s="90"/>
      <c r="S101" s="91"/>
      <c r="T101" s="89"/>
      <c r="U101" s="90"/>
      <c r="V101" s="90"/>
      <c r="W101" s="90"/>
      <c r="X101" s="91"/>
      <c r="Y101" s="89"/>
      <c r="Z101" s="90"/>
      <c r="AA101" s="90"/>
      <c r="AB101" s="90"/>
      <c r="AC101" s="91"/>
      <c r="AD101" s="89"/>
      <c r="AE101" s="90"/>
      <c r="AF101" s="90"/>
      <c r="AG101" s="90"/>
      <c r="AH101" s="90"/>
      <c r="AI101" s="91"/>
      <c r="AJ101" s="89"/>
      <c r="AK101" s="90"/>
      <c r="AL101" s="90"/>
      <c r="AM101" s="90"/>
      <c r="AN101" s="91"/>
      <c r="AO101" s="89"/>
      <c r="AP101" s="90"/>
      <c r="AQ101" s="90"/>
      <c r="AR101" s="90"/>
      <c r="AS101" s="91"/>
      <c r="AT101" s="89"/>
      <c r="AU101" s="90"/>
      <c r="AV101" s="90"/>
      <c r="AW101" s="90"/>
      <c r="AX101" s="90"/>
      <c r="AY101" s="91"/>
      <c r="AZ101" s="89"/>
      <c r="BA101" s="90"/>
      <c r="BB101" s="90"/>
      <c r="BC101" s="90"/>
      <c r="BD101" s="91"/>
      <c r="BE101" s="89"/>
      <c r="BF101" s="90"/>
      <c r="BG101" s="90"/>
      <c r="BH101" s="90"/>
      <c r="BI101" s="91"/>
      <c r="BJ101" s="113"/>
      <c r="BK101" s="113"/>
      <c r="BL101" s="113"/>
      <c r="BM101" s="113"/>
      <c r="BN101" s="113"/>
    </row>
    <row r="102" spans="1:66" ht="42.75" customHeight="1">
      <c r="A102" s="44"/>
      <c r="B102" s="45"/>
      <c r="C102" s="44" t="s">
        <v>370</v>
      </c>
      <c r="D102" s="262" t="s">
        <v>370</v>
      </c>
      <c r="E102" s="263"/>
      <c r="F102" s="263"/>
      <c r="G102" s="263"/>
      <c r="H102" s="263"/>
      <c r="I102" s="263"/>
      <c r="J102" s="263"/>
      <c r="K102" s="264"/>
      <c r="L102" s="90" t="s">
        <v>41</v>
      </c>
      <c r="M102" s="90"/>
      <c r="N102" s="91"/>
      <c r="O102" s="89" t="s">
        <v>127</v>
      </c>
      <c r="P102" s="90"/>
      <c r="Q102" s="90"/>
      <c r="R102" s="90"/>
      <c r="S102" s="91"/>
      <c r="T102" s="89">
        <v>0</v>
      </c>
      <c r="U102" s="90"/>
      <c r="V102" s="90"/>
      <c r="W102" s="90"/>
      <c r="X102" s="91"/>
      <c r="Y102" s="89"/>
      <c r="Z102" s="90"/>
      <c r="AA102" s="90"/>
      <c r="AB102" s="90"/>
      <c r="AC102" s="91"/>
      <c r="AD102" s="89">
        <v>0</v>
      </c>
      <c r="AE102" s="90"/>
      <c r="AF102" s="90"/>
      <c r="AG102" s="90"/>
      <c r="AH102" s="90"/>
      <c r="AI102" s="91"/>
      <c r="AJ102" s="89">
        <v>0</v>
      </c>
      <c r="AK102" s="90"/>
      <c r="AL102" s="90"/>
      <c r="AM102" s="90"/>
      <c r="AN102" s="91"/>
      <c r="AO102" s="89"/>
      <c r="AP102" s="90"/>
      <c r="AQ102" s="90"/>
      <c r="AR102" s="90"/>
      <c r="AS102" s="91"/>
      <c r="AT102" s="89">
        <v>0</v>
      </c>
      <c r="AU102" s="90"/>
      <c r="AV102" s="90"/>
      <c r="AW102" s="90"/>
      <c r="AX102" s="90"/>
      <c r="AY102" s="91"/>
      <c r="AZ102" s="89">
        <v>0</v>
      </c>
      <c r="BA102" s="90"/>
      <c r="BB102" s="90"/>
      <c r="BC102" s="90"/>
      <c r="BD102" s="91"/>
      <c r="BE102" s="89"/>
      <c r="BF102" s="90"/>
      <c r="BG102" s="90"/>
      <c r="BH102" s="90"/>
      <c r="BI102" s="91"/>
      <c r="BJ102" s="113">
        <v>0</v>
      </c>
      <c r="BK102" s="113"/>
      <c r="BL102" s="113"/>
      <c r="BM102" s="113"/>
      <c r="BN102" s="113"/>
    </row>
    <row r="103" spans="1:66" ht="22.5" customHeight="1">
      <c r="A103" s="89"/>
      <c r="B103" s="91"/>
      <c r="C103" s="47"/>
      <c r="D103" s="137" t="s">
        <v>371</v>
      </c>
      <c r="E103" s="137"/>
      <c r="F103" s="137"/>
      <c r="G103" s="137"/>
      <c r="H103" s="137"/>
      <c r="I103" s="137"/>
      <c r="J103" s="137"/>
      <c r="K103" s="138"/>
      <c r="L103" s="89"/>
      <c r="M103" s="90"/>
      <c r="N103" s="91"/>
      <c r="O103" s="89"/>
      <c r="P103" s="90"/>
      <c r="Q103" s="90"/>
      <c r="R103" s="90"/>
      <c r="S103" s="91"/>
      <c r="T103" s="89"/>
      <c r="U103" s="90"/>
      <c r="V103" s="90"/>
      <c r="W103" s="90"/>
      <c r="X103" s="91"/>
      <c r="Y103" s="89"/>
      <c r="Z103" s="90"/>
      <c r="AA103" s="90"/>
      <c r="AB103" s="90"/>
      <c r="AC103" s="91"/>
      <c r="AD103" s="89"/>
      <c r="AE103" s="90"/>
      <c r="AF103" s="90"/>
      <c r="AG103" s="90"/>
      <c r="AH103" s="90"/>
      <c r="AI103" s="91"/>
      <c r="AJ103" s="89"/>
      <c r="AK103" s="90"/>
      <c r="AL103" s="90"/>
      <c r="AM103" s="90"/>
      <c r="AN103" s="91"/>
      <c r="AO103" s="89"/>
      <c r="AP103" s="90"/>
      <c r="AQ103" s="90"/>
      <c r="AR103" s="90"/>
      <c r="AS103" s="91"/>
      <c r="AT103" s="89"/>
      <c r="AU103" s="90"/>
      <c r="AV103" s="90"/>
      <c r="AW103" s="90"/>
      <c r="AX103" s="90"/>
      <c r="AY103" s="91"/>
      <c r="AZ103" s="142"/>
      <c r="BA103" s="143"/>
      <c r="BB103" s="143"/>
      <c r="BC103" s="143"/>
      <c r="BD103" s="144"/>
      <c r="BE103" s="89"/>
      <c r="BF103" s="90"/>
      <c r="BG103" s="90"/>
      <c r="BH103" s="90"/>
      <c r="BI103" s="91"/>
      <c r="BJ103" s="142"/>
      <c r="BK103" s="143"/>
      <c r="BL103" s="143"/>
      <c r="BM103" s="143"/>
      <c r="BN103" s="144"/>
    </row>
    <row r="104" spans="1:66" ht="21" customHeight="1">
      <c r="A104" s="89" t="s">
        <v>375</v>
      </c>
      <c r="B104" s="91"/>
      <c r="C104" s="47"/>
      <c r="D104" s="137" t="s">
        <v>38</v>
      </c>
      <c r="E104" s="137"/>
      <c r="F104" s="137"/>
      <c r="G104" s="137"/>
      <c r="H104" s="137"/>
      <c r="I104" s="137"/>
      <c r="J104" s="137"/>
      <c r="K104" s="138"/>
      <c r="L104" s="89"/>
      <c r="M104" s="90"/>
      <c r="N104" s="91"/>
      <c r="O104" s="89"/>
      <c r="P104" s="90"/>
      <c r="Q104" s="90"/>
      <c r="R104" s="90"/>
      <c r="S104" s="91"/>
      <c r="T104" s="89"/>
      <c r="U104" s="90"/>
      <c r="V104" s="90"/>
      <c r="W104" s="90"/>
      <c r="X104" s="91"/>
      <c r="Y104" s="89"/>
      <c r="Z104" s="90"/>
      <c r="AA104" s="90"/>
      <c r="AB104" s="90"/>
      <c r="AC104" s="91"/>
      <c r="AD104" s="89"/>
      <c r="AE104" s="90"/>
      <c r="AF104" s="90"/>
      <c r="AG104" s="90"/>
      <c r="AH104" s="90"/>
      <c r="AI104" s="91"/>
      <c r="AJ104" s="89"/>
      <c r="AK104" s="90"/>
      <c r="AL104" s="90"/>
      <c r="AM104" s="90"/>
      <c r="AN104" s="91"/>
      <c r="AO104" s="89"/>
      <c r="AP104" s="90"/>
      <c r="AQ104" s="90"/>
      <c r="AR104" s="90"/>
      <c r="AS104" s="91"/>
      <c r="AT104" s="89"/>
      <c r="AU104" s="90"/>
      <c r="AV104" s="90"/>
      <c r="AW104" s="90"/>
      <c r="AX104" s="90"/>
      <c r="AY104" s="91"/>
      <c r="AZ104" s="142"/>
      <c r="BA104" s="143"/>
      <c r="BB104" s="143"/>
      <c r="BC104" s="143"/>
      <c r="BD104" s="144"/>
      <c r="BE104" s="89"/>
      <c r="BF104" s="90"/>
      <c r="BG104" s="90"/>
      <c r="BH104" s="90"/>
      <c r="BI104" s="91"/>
      <c r="BJ104" s="142"/>
      <c r="BK104" s="143"/>
      <c r="BL104" s="143"/>
      <c r="BM104" s="143"/>
      <c r="BN104" s="144"/>
    </row>
    <row r="105" spans="1:66" ht="32.25" customHeight="1">
      <c r="A105" s="44"/>
      <c r="B105" s="45"/>
      <c r="C105" s="47"/>
      <c r="D105" s="121" t="s">
        <v>368</v>
      </c>
      <c r="E105" s="121"/>
      <c r="F105" s="121"/>
      <c r="G105" s="121"/>
      <c r="H105" s="121"/>
      <c r="I105" s="121"/>
      <c r="J105" s="121"/>
      <c r="K105" s="122"/>
      <c r="L105" s="89" t="s">
        <v>163</v>
      </c>
      <c r="M105" s="90"/>
      <c r="N105" s="91"/>
      <c r="O105" s="89" t="s">
        <v>115</v>
      </c>
      <c r="P105" s="90"/>
      <c r="Q105" s="90"/>
      <c r="R105" s="90"/>
      <c r="S105" s="91"/>
      <c r="T105" s="145">
        <v>500</v>
      </c>
      <c r="U105" s="146"/>
      <c r="V105" s="146"/>
      <c r="W105" s="146"/>
      <c r="X105" s="147"/>
      <c r="Y105" s="89"/>
      <c r="Z105" s="90"/>
      <c r="AA105" s="90"/>
      <c r="AB105" s="90"/>
      <c r="AC105" s="91"/>
      <c r="AD105" s="145">
        <f>T105+Y105</f>
        <v>500</v>
      </c>
      <c r="AE105" s="146"/>
      <c r="AF105" s="146"/>
      <c r="AG105" s="146"/>
      <c r="AH105" s="146"/>
      <c r="AI105" s="147"/>
      <c r="AJ105" s="145">
        <v>500</v>
      </c>
      <c r="AK105" s="146"/>
      <c r="AL105" s="146"/>
      <c r="AM105" s="146"/>
      <c r="AN105" s="147"/>
      <c r="AO105" s="89"/>
      <c r="AP105" s="90"/>
      <c r="AQ105" s="90"/>
      <c r="AR105" s="90"/>
      <c r="AS105" s="91"/>
      <c r="AT105" s="145">
        <f>AJ105+AO105</f>
        <v>500</v>
      </c>
      <c r="AU105" s="146"/>
      <c r="AV105" s="146"/>
      <c r="AW105" s="146"/>
      <c r="AX105" s="146"/>
      <c r="AY105" s="147"/>
      <c r="AZ105" s="142">
        <f>AJ105-T105</f>
        <v>0</v>
      </c>
      <c r="BA105" s="143"/>
      <c r="BB105" s="143"/>
      <c r="BC105" s="143"/>
      <c r="BD105" s="144"/>
      <c r="BE105" s="89"/>
      <c r="BF105" s="90"/>
      <c r="BG105" s="90"/>
      <c r="BH105" s="90"/>
      <c r="BI105" s="91"/>
      <c r="BJ105" s="142">
        <f>AT105-AD105</f>
        <v>0</v>
      </c>
      <c r="BK105" s="143"/>
      <c r="BL105" s="143"/>
      <c r="BM105" s="143"/>
      <c r="BN105" s="144"/>
    </row>
    <row r="106" spans="1:66" ht="18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1"/>
    </row>
    <row r="107" spans="1:66" ht="22.5" customHeight="1">
      <c r="A107" s="89" t="s">
        <v>376</v>
      </c>
      <c r="B107" s="91"/>
      <c r="C107" s="47"/>
      <c r="D107" s="137" t="s">
        <v>36</v>
      </c>
      <c r="E107" s="137"/>
      <c r="F107" s="137"/>
      <c r="G107" s="137"/>
      <c r="H107" s="137"/>
      <c r="I107" s="137"/>
      <c r="J107" s="137"/>
      <c r="K107" s="138"/>
      <c r="L107" s="89"/>
      <c r="M107" s="90"/>
      <c r="N107" s="91"/>
      <c r="O107" s="89"/>
      <c r="P107" s="90"/>
      <c r="Q107" s="90"/>
      <c r="R107" s="90"/>
      <c r="S107" s="91"/>
      <c r="T107" s="89"/>
      <c r="U107" s="90"/>
      <c r="V107" s="90"/>
      <c r="W107" s="90"/>
      <c r="X107" s="91"/>
      <c r="Y107" s="89"/>
      <c r="Z107" s="90"/>
      <c r="AA107" s="90"/>
      <c r="AB107" s="90"/>
      <c r="AC107" s="91"/>
      <c r="AD107" s="89"/>
      <c r="AE107" s="90"/>
      <c r="AF107" s="90"/>
      <c r="AG107" s="90"/>
      <c r="AH107" s="90"/>
      <c r="AI107" s="91"/>
      <c r="AJ107" s="89"/>
      <c r="AK107" s="90"/>
      <c r="AL107" s="90"/>
      <c r="AM107" s="90"/>
      <c r="AN107" s="91"/>
      <c r="AO107" s="89"/>
      <c r="AP107" s="90"/>
      <c r="AQ107" s="90"/>
      <c r="AR107" s="90"/>
      <c r="AS107" s="91"/>
      <c r="AT107" s="89"/>
      <c r="AU107" s="90"/>
      <c r="AV107" s="90"/>
      <c r="AW107" s="90"/>
      <c r="AX107" s="90"/>
      <c r="AY107" s="91"/>
      <c r="AZ107" s="142"/>
      <c r="BA107" s="143"/>
      <c r="BB107" s="143"/>
      <c r="BC107" s="143"/>
      <c r="BD107" s="144"/>
      <c r="BE107" s="89"/>
      <c r="BF107" s="90"/>
      <c r="BG107" s="90"/>
      <c r="BH107" s="90"/>
      <c r="BI107" s="91"/>
      <c r="BJ107" s="142"/>
      <c r="BK107" s="143"/>
      <c r="BL107" s="143"/>
      <c r="BM107" s="143"/>
      <c r="BN107" s="144"/>
    </row>
    <row r="108" spans="1:66" ht="109.5" customHeight="1">
      <c r="A108" s="44"/>
      <c r="B108" s="45"/>
      <c r="C108" s="47"/>
      <c r="D108" s="121" t="s">
        <v>372</v>
      </c>
      <c r="E108" s="121"/>
      <c r="F108" s="121"/>
      <c r="G108" s="121"/>
      <c r="H108" s="121"/>
      <c r="I108" s="121"/>
      <c r="J108" s="121"/>
      <c r="K108" s="122"/>
      <c r="L108" s="89" t="s">
        <v>41</v>
      </c>
      <c r="M108" s="90"/>
      <c r="N108" s="91"/>
      <c r="O108" s="89" t="s">
        <v>373</v>
      </c>
      <c r="P108" s="90"/>
      <c r="Q108" s="90"/>
      <c r="R108" s="90"/>
      <c r="S108" s="91"/>
      <c r="T108" s="89">
        <v>25</v>
      </c>
      <c r="U108" s="90"/>
      <c r="V108" s="90"/>
      <c r="W108" s="90"/>
      <c r="X108" s="91"/>
      <c r="Y108" s="181"/>
      <c r="Z108" s="182"/>
      <c r="AA108" s="182"/>
      <c r="AB108" s="182"/>
      <c r="AC108" s="183"/>
      <c r="AD108" s="142">
        <f t="shared" ref="AD108" si="17">T108+Y108</f>
        <v>25</v>
      </c>
      <c r="AE108" s="143"/>
      <c r="AF108" s="143"/>
      <c r="AG108" s="143"/>
      <c r="AH108" s="143"/>
      <c r="AI108" s="144"/>
      <c r="AJ108" s="89">
        <v>25</v>
      </c>
      <c r="AK108" s="90"/>
      <c r="AL108" s="90"/>
      <c r="AM108" s="90"/>
      <c r="AN108" s="91"/>
      <c r="AO108" s="89"/>
      <c r="AP108" s="90"/>
      <c r="AQ108" s="90"/>
      <c r="AR108" s="90"/>
      <c r="AS108" s="91"/>
      <c r="AT108" s="89">
        <v>25</v>
      </c>
      <c r="AU108" s="90"/>
      <c r="AV108" s="90"/>
      <c r="AW108" s="90"/>
      <c r="AX108" s="90"/>
      <c r="AY108" s="91"/>
      <c r="AZ108" s="142">
        <v>0</v>
      </c>
      <c r="BA108" s="143"/>
      <c r="BB108" s="143"/>
      <c r="BC108" s="143"/>
      <c r="BD108" s="144"/>
      <c r="BE108" s="89"/>
      <c r="BF108" s="90"/>
      <c r="BG108" s="90"/>
      <c r="BH108" s="90"/>
      <c r="BI108" s="91"/>
      <c r="BJ108" s="142">
        <v>0</v>
      </c>
      <c r="BK108" s="143"/>
      <c r="BL108" s="143"/>
      <c r="BM108" s="143"/>
      <c r="BN108" s="144"/>
    </row>
    <row r="109" spans="1:66" ht="13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1"/>
    </row>
    <row r="110" spans="1:66" ht="21.75" customHeight="1">
      <c r="A110" s="89" t="s">
        <v>377</v>
      </c>
      <c r="B110" s="91"/>
      <c r="C110" s="51"/>
      <c r="D110" s="137" t="s">
        <v>39</v>
      </c>
      <c r="E110" s="137"/>
      <c r="F110" s="137"/>
      <c r="G110" s="137"/>
      <c r="H110" s="137"/>
      <c r="I110" s="137"/>
      <c r="J110" s="137"/>
      <c r="K110" s="138"/>
      <c r="L110" s="89"/>
      <c r="M110" s="90"/>
      <c r="N110" s="91"/>
      <c r="O110" s="89"/>
      <c r="P110" s="90"/>
      <c r="Q110" s="90"/>
      <c r="R110" s="90"/>
      <c r="S110" s="91"/>
      <c r="T110" s="89"/>
      <c r="U110" s="90"/>
      <c r="V110" s="90"/>
      <c r="W110" s="90"/>
      <c r="X110" s="91"/>
      <c r="Y110" s="89"/>
      <c r="Z110" s="90"/>
      <c r="AA110" s="90"/>
      <c r="AB110" s="90"/>
      <c r="AC110" s="91"/>
      <c r="AD110" s="145"/>
      <c r="AE110" s="146"/>
      <c r="AF110" s="146"/>
      <c r="AG110" s="146"/>
      <c r="AH110" s="146"/>
      <c r="AI110" s="147"/>
      <c r="AJ110" s="145"/>
      <c r="AK110" s="146"/>
      <c r="AL110" s="146"/>
      <c r="AM110" s="146"/>
      <c r="AN110" s="147"/>
      <c r="AO110" s="89"/>
      <c r="AP110" s="90"/>
      <c r="AQ110" s="90"/>
      <c r="AR110" s="90"/>
      <c r="AS110" s="91"/>
      <c r="AT110" s="89"/>
      <c r="AU110" s="90"/>
      <c r="AV110" s="90"/>
      <c r="AW110" s="90"/>
      <c r="AX110" s="90"/>
      <c r="AY110" s="91"/>
      <c r="AZ110" s="89"/>
      <c r="BA110" s="90"/>
      <c r="BB110" s="90"/>
      <c r="BC110" s="90"/>
      <c r="BD110" s="91"/>
      <c r="BE110" s="89"/>
      <c r="BF110" s="90"/>
      <c r="BG110" s="90"/>
      <c r="BH110" s="90"/>
      <c r="BI110" s="91"/>
      <c r="BJ110" s="113"/>
      <c r="BK110" s="113"/>
      <c r="BL110" s="113"/>
      <c r="BM110" s="113"/>
      <c r="BN110" s="113"/>
    </row>
    <row r="111" spans="1:66" ht="35.25" customHeight="1">
      <c r="A111" s="89"/>
      <c r="B111" s="91"/>
      <c r="C111" s="120" t="s">
        <v>378</v>
      </c>
      <c r="D111" s="121"/>
      <c r="E111" s="121"/>
      <c r="F111" s="121"/>
      <c r="G111" s="121"/>
      <c r="H111" s="121"/>
      <c r="I111" s="121"/>
      <c r="J111" s="121"/>
      <c r="K111" s="122"/>
      <c r="L111" s="89" t="s">
        <v>201</v>
      </c>
      <c r="M111" s="90"/>
      <c r="N111" s="91"/>
      <c r="O111" s="89" t="s">
        <v>129</v>
      </c>
      <c r="P111" s="90"/>
      <c r="Q111" s="90"/>
      <c r="R111" s="90"/>
      <c r="S111" s="91"/>
      <c r="T111" s="145">
        <v>20000</v>
      </c>
      <c r="U111" s="146"/>
      <c r="V111" s="146"/>
      <c r="W111" s="146"/>
      <c r="X111" s="147"/>
      <c r="Y111" s="89"/>
      <c r="Z111" s="90"/>
      <c r="AA111" s="90"/>
      <c r="AB111" s="90"/>
      <c r="AC111" s="91"/>
      <c r="AD111" s="145">
        <f t="shared" ref="AD111" si="18">T111+Y111</f>
        <v>20000</v>
      </c>
      <c r="AE111" s="146"/>
      <c r="AF111" s="146"/>
      <c r="AG111" s="146"/>
      <c r="AH111" s="146"/>
      <c r="AI111" s="147"/>
      <c r="AJ111" s="145">
        <v>20000</v>
      </c>
      <c r="AK111" s="146"/>
      <c r="AL111" s="146"/>
      <c r="AM111" s="146"/>
      <c r="AN111" s="147"/>
      <c r="AO111" s="89"/>
      <c r="AP111" s="90"/>
      <c r="AQ111" s="90"/>
      <c r="AR111" s="90"/>
      <c r="AS111" s="91"/>
      <c r="AT111" s="145">
        <f>AJ111+AO111</f>
        <v>20000</v>
      </c>
      <c r="AU111" s="146"/>
      <c r="AV111" s="146"/>
      <c r="AW111" s="146"/>
      <c r="AX111" s="146"/>
      <c r="AY111" s="147"/>
      <c r="AZ111" s="145">
        <f>AJ111-T111</f>
        <v>0</v>
      </c>
      <c r="BA111" s="146"/>
      <c r="BB111" s="146"/>
      <c r="BC111" s="146"/>
      <c r="BD111" s="147"/>
      <c r="BE111" s="89"/>
      <c r="BF111" s="90"/>
      <c r="BG111" s="90"/>
      <c r="BH111" s="90"/>
      <c r="BI111" s="91"/>
      <c r="BJ111" s="145">
        <f>AT111-AD111</f>
        <v>0</v>
      </c>
      <c r="BK111" s="146"/>
      <c r="BL111" s="146"/>
      <c r="BM111" s="146"/>
      <c r="BN111" s="147"/>
    </row>
    <row r="112" spans="1:66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1"/>
    </row>
    <row r="113" spans="1:66" ht="23.25" customHeight="1">
      <c r="A113" s="89" t="s">
        <v>379</v>
      </c>
      <c r="B113" s="91"/>
      <c r="C113" s="51"/>
      <c r="D113" s="137" t="s">
        <v>43</v>
      </c>
      <c r="E113" s="137"/>
      <c r="F113" s="137"/>
      <c r="G113" s="137"/>
      <c r="H113" s="137"/>
      <c r="I113" s="137"/>
      <c r="J113" s="137"/>
      <c r="K113" s="138"/>
      <c r="L113" s="89"/>
      <c r="M113" s="90"/>
      <c r="N113" s="91"/>
      <c r="O113" s="89"/>
      <c r="P113" s="90"/>
      <c r="Q113" s="90"/>
      <c r="R113" s="90"/>
      <c r="S113" s="91"/>
      <c r="T113" s="89"/>
      <c r="U113" s="90"/>
      <c r="V113" s="90"/>
      <c r="W113" s="90"/>
      <c r="X113" s="91"/>
      <c r="Y113" s="89"/>
      <c r="Z113" s="90"/>
      <c r="AA113" s="90"/>
      <c r="AB113" s="90"/>
      <c r="AC113" s="91"/>
      <c r="AD113" s="89"/>
      <c r="AE113" s="90"/>
      <c r="AF113" s="90"/>
      <c r="AG113" s="90"/>
      <c r="AH113" s="90"/>
      <c r="AI113" s="91"/>
      <c r="AJ113" s="89"/>
      <c r="AK113" s="90"/>
      <c r="AL113" s="90"/>
      <c r="AM113" s="90"/>
      <c r="AN113" s="91"/>
      <c r="AO113" s="89"/>
      <c r="AP113" s="90"/>
      <c r="AQ113" s="90"/>
      <c r="AR113" s="90"/>
      <c r="AS113" s="91"/>
      <c r="AT113" s="89"/>
      <c r="AU113" s="90"/>
      <c r="AV113" s="90"/>
      <c r="AW113" s="90"/>
      <c r="AX113" s="90"/>
      <c r="AY113" s="91"/>
      <c r="AZ113" s="89"/>
      <c r="BA113" s="90"/>
      <c r="BB113" s="90"/>
      <c r="BC113" s="90"/>
      <c r="BD113" s="91"/>
      <c r="BE113" s="89"/>
      <c r="BF113" s="90"/>
      <c r="BG113" s="90"/>
      <c r="BH113" s="90"/>
      <c r="BI113" s="91"/>
      <c r="BJ113" s="113"/>
      <c r="BK113" s="113"/>
      <c r="BL113" s="113"/>
      <c r="BM113" s="113"/>
      <c r="BN113" s="113"/>
    </row>
    <row r="114" spans="1:66" ht="48" customHeight="1">
      <c r="A114" s="44"/>
      <c r="B114" s="45"/>
      <c r="C114" s="44"/>
      <c r="D114" s="121" t="s">
        <v>380</v>
      </c>
      <c r="E114" s="121"/>
      <c r="F114" s="121"/>
      <c r="G114" s="121"/>
      <c r="H114" s="121"/>
      <c r="I114" s="121"/>
      <c r="J114" s="121"/>
      <c r="K114" s="122"/>
      <c r="L114" s="89" t="s">
        <v>41</v>
      </c>
      <c r="M114" s="90"/>
      <c r="N114" s="91"/>
      <c r="O114" s="89" t="s">
        <v>127</v>
      </c>
      <c r="P114" s="90"/>
      <c r="Q114" s="90"/>
      <c r="R114" s="90"/>
      <c r="S114" s="91"/>
      <c r="T114" s="89">
        <v>23</v>
      </c>
      <c r="U114" s="90"/>
      <c r="V114" s="90"/>
      <c r="W114" s="90"/>
      <c r="X114" s="91"/>
      <c r="Y114" s="89"/>
      <c r="Z114" s="90"/>
      <c r="AA114" s="90"/>
      <c r="AB114" s="90"/>
      <c r="AC114" s="91"/>
      <c r="AD114" s="142">
        <f t="shared" ref="AD114" si="19">T114+Y114</f>
        <v>23</v>
      </c>
      <c r="AE114" s="143"/>
      <c r="AF114" s="143"/>
      <c r="AG114" s="143"/>
      <c r="AH114" s="143"/>
      <c r="AI114" s="144"/>
      <c r="AJ114" s="89">
        <v>23</v>
      </c>
      <c r="AK114" s="90"/>
      <c r="AL114" s="90"/>
      <c r="AM114" s="90"/>
      <c r="AN114" s="91"/>
      <c r="AO114" s="89"/>
      <c r="AP114" s="90"/>
      <c r="AQ114" s="90"/>
      <c r="AR114" s="90"/>
      <c r="AS114" s="91"/>
      <c r="AT114" s="89">
        <v>23</v>
      </c>
      <c r="AU114" s="90"/>
      <c r="AV114" s="90"/>
      <c r="AW114" s="90"/>
      <c r="AX114" s="90"/>
      <c r="AY114" s="91"/>
      <c r="AZ114" s="89">
        <v>0</v>
      </c>
      <c r="BA114" s="90"/>
      <c r="BB114" s="90"/>
      <c r="BC114" s="90"/>
      <c r="BD114" s="91"/>
      <c r="BE114" s="89"/>
      <c r="BF114" s="90"/>
      <c r="BG114" s="90"/>
      <c r="BH114" s="90"/>
      <c r="BI114" s="91"/>
      <c r="BJ114" s="113">
        <v>0</v>
      </c>
      <c r="BK114" s="113"/>
      <c r="BL114" s="113"/>
      <c r="BM114" s="113"/>
      <c r="BN114" s="113"/>
    </row>
    <row r="115" spans="1:66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1"/>
    </row>
    <row r="116" spans="1:66" ht="19.5" customHeight="1">
      <c r="A116" s="89"/>
      <c r="B116" s="91"/>
      <c r="C116" s="53"/>
      <c r="D116" s="137" t="s">
        <v>381</v>
      </c>
      <c r="E116" s="137"/>
      <c r="F116" s="137"/>
      <c r="G116" s="137"/>
      <c r="H116" s="137"/>
      <c r="I116" s="137"/>
      <c r="J116" s="137"/>
      <c r="K116" s="138"/>
      <c r="L116" s="89"/>
      <c r="M116" s="90"/>
      <c r="N116" s="91"/>
      <c r="O116" s="89"/>
      <c r="P116" s="90"/>
      <c r="Q116" s="90"/>
      <c r="R116" s="90"/>
      <c r="S116" s="91"/>
      <c r="T116" s="89"/>
      <c r="U116" s="90"/>
      <c r="V116" s="90"/>
      <c r="W116" s="90"/>
      <c r="X116" s="91"/>
      <c r="Y116" s="89"/>
      <c r="Z116" s="90"/>
      <c r="AA116" s="90"/>
      <c r="AB116" s="90"/>
      <c r="AC116" s="91"/>
      <c r="AD116" s="89"/>
      <c r="AE116" s="90"/>
      <c r="AF116" s="90"/>
      <c r="AG116" s="90"/>
      <c r="AH116" s="90"/>
      <c r="AI116" s="91"/>
      <c r="AJ116" s="89"/>
      <c r="AK116" s="90"/>
      <c r="AL116" s="90"/>
      <c r="AM116" s="90"/>
      <c r="AN116" s="91"/>
      <c r="AO116" s="89"/>
      <c r="AP116" s="90"/>
      <c r="AQ116" s="90"/>
      <c r="AR116" s="90"/>
      <c r="AS116" s="91"/>
      <c r="AT116" s="89"/>
      <c r="AU116" s="90"/>
      <c r="AV116" s="90"/>
      <c r="AW116" s="90"/>
      <c r="AX116" s="90"/>
      <c r="AY116" s="91"/>
      <c r="AZ116" s="142"/>
      <c r="BA116" s="143"/>
      <c r="BB116" s="143"/>
      <c r="BC116" s="143"/>
      <c r="BD116" s="144"/>
      <c r="BE116" s="89"/>
      <c r="BF116" s="90"/>
      <c r="BG116" s="90"/>
      <c r="BH116" s="90"/>
      <c r="BI116" s="91"/>
      <c r="BJ116" s="142"/>
      <c r="BK116" s="143"/>
      <c r="BL116" s="143"/>
      <c r="BM116" s="143"/>
      <c r="BN116" s="144"/>
    </row>
    <row r="117" spans="1:66" ht="21.75" customHeight="1">
      <c r="A117" s="89" t="s">
        <v>387</v>
      </c>
      <c r="B117" s="91"/>
      <c r="C117" s="53"/>
      <c r="D117" s="137" t="s">
        <v>38</v>
      </c>
      <c r="E117" s="137"/>
      <c r="F117" s="137"/>
      <c r="G117" s="137"/>
      <c r="H117" s="137"/>
      <c r="I117" s="137"/>
      <c r="J117" s="137"/>
      <c r="K117" s="138"/>
      <c r="L117" s="89"/>
      <c r="M117" s="90"/>
      <c r="N117" s="91"/>
      <c r="O117" s="89"/>
      <c r="P117" s="90"/>
      <c r="Q117" s="90"/>
      <c r="R117" s="90"/>
      <c r="S117" s="91"/>
      <c r="T117" s="89"/>
      <c r="U117" s="90"/>
      <c r="V117" s="90"/>
      <c r="W117" s="90"/>
      <c r="X117" s="91"/>
      <c r="Y117" s="89"/>
      <c r="Z117" s="90"/>
      <c r="AA117" s="90"/>
      <c r="AB117" s="90"/>
      <c r="AC117" s="91"/>
      <c r="AD117" s="89"/>
      <c r="AE117" s="90"/>
      <c r="AF117" s="90"/>
      <c r="AG117" s="90"/>
      <c r="AH117" s="90"/>
      <c r="AI117" s="91"/>
      <c r="AJ117" s="89"/>
      <c r="AK117" s="90"/>
      <c r="AL117" s="90"/>
      <c r="AM117" s="90"/>
      <c r="AN117" s="91"/>
      <c r="AO117" s="89"/>
      <c r="AP117" s="90"/>
      <c r="AQ117" s="90"/>
      <c r="AR117" s="90"/>
      <c r="AS117" s="91"/>
      <c r="AT117" s="89"/>
      <c r="AU117" s="90"/>
      <c r="AV117" s="90"/>
      <c r="AW117" s="90"/>
      <c r="AX117" s="90"/>
      <c r="AY117" s="91"/>
      <c r="AZ117" s="142"/>
      <c r="BA117" s="143"/>
      <c r="BB117" s="143"/>
      <c r="BC117" s="143"/>
      <c r="BD117" s="144"/>
      <c r="BE117" s="89"/>
      <c r="BF117" s="90"/>
      <c r="BG117" s="90"/>
      <c r="BH117" s="90"/>
      <c r="BI117" s="91"/>
      <c r="BJ117" s="142"/>
      <c r="BK117" s="143"/>
      <c r="BL117" s="143"/>
      <c r="BM117" s="143"/>
      <c r="BN117" s="144"/>
    </row>
    <row r="118" spans="1:66" ht="29.25" customHeight="1">
      <c r="A118" s="51"/>
      <c r="B118" s="52"/>
      <c r="C118" s="53"/>
      <c r="D118" s="121" t="s">
        <v>382</v>
      </c>
      <c r="E118" s="121"/>
      <c r="F118" s="121"/>
      <c r="G118" s="121"/>
      <c r="H118" s="121"/>
      <c r="I118" s="121"/>
      <c r="J118" s="121"/>
      <c r="K118" s="122"/>
      <c r="L118" s="89" t="s">
        <v>163</v>
      </c>
      <c r="M118" s="90"/>
      <c r="N118" s="91"/>
      <c r="O118" s="89" t="s">
        <v>115</v>
      </c>
      <c r="P118" s="90"/>
      <c r="Q118" s="90"/>
      <c r="R118" s="90"/>
      <c r="S118" s="91"/>
      <c r="T118" s="145">
        <v>168.6</v>
      </c>
      <c r="U118" s="146"/>
      <c r="V118" s="146"/>
      <c r="W118" s="146"/>
      <c r="X118" s="147"/>
      <c r="Y118" s="89"/>
      <c r="Z118" s="90"/>
      <c r="AA118" s="90"/>
      <c r="AB118" s="90"/>
      <c r="AC118" s="91"/>
      <c r="AD118" s="145">
        <f t="shared" ref="AD118" si="20">T118+Y118</f>
        <v>168.6</v>
      </c>
      <c r="AE118" s="146"/>
      <c r="AF118" s="146"/>
      <c r="AG118" s="146"/>
      <c r="AH118" s="146"/>
      <c r="AI118" s="147"/>
      <c r="AJ118" s="89">
        <v>168.53</v>
      </c>
      <c r="AK118" s="90"/>
      <c r="AL118" s="90"/>
      <c r="AM118" s="90"/>
      <c r="AN118" s="91"/>
      <c r="AO118" s="89"/>
      <c r="AP118" s="90"/>
      <c r="AQ118" s="90"/>
      <c r="AR118" s="90"/>
      <c r="AS118" s="91"/>
      <c r="AT118" s="89">
        <f>AJ118+AO118</f>
        <v>168.53</v>
      </c>
      <c r="AU118" s="90"/>
      <c r="AV118" s="90"/>
      <c r="AW118" s="90"/>
      <c r="AX118" s="90"/>
      <c r="AY118" s="91"/>
      <c r="AZ118" s="139">
        <f>AJ118-T118</f>
        <v>-6.9999999999993179E-2</v>
      </c>
      <c r="BA118" s="140"/>
      <c r="BB118" s="140"/>
      <c r="BC118" s="140"/>
      <c r="BD118" s="141"/>
      <c r="BE118" s="89"/>
      <c r="BF118" s="90"/>
      <c r="BG118" s="90"/>
      <c r="BH118" s="90"/>
      <c r="BI118" s="91"/>
      <c r="BJ118" s="139">
        <f>AT118-AD118</f>
        <v>-6.9999999999993179E-2</v>
      </c>
      <c r="BK118" s="140"/>
      <c r="BL118" s="140"/>
      <c r="BM118" s="140"/>
      <c r="BN118" s="141"/>
    </row>
    <row r="119" spans="1:66" ht="1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1"/>
    </row>
    <row r="120" spans="1:66" ht="22.5" customHeight="1">
      <c r="A120" s="89" t="s">
        <v>388</v>
      </c>
      <c r="B120" s="91"/>
      <c r="C120" s="53"/>
      <c r="D120" s="137" t="s">
        <v>36</v>
      </c>
      <c r="E120" s="137"/>
      <c r="F120" s="137"/>
      <c r="G120" s="137"/>
      <c r="H120" s="137"/>
      <c r="I120" s="137"/>
      <c r="J120" s="137"/>
      <c r="K120" s="138"/>
      <c r="L120" s="89"/>
      <c r="M120" s="90"/>
      <c r="N120" s="91"/>
      <c r="O120" s="89"/>
      <c r="P120" s="90"/>
      <c r="Q120" s="90"/>
      <c r="R120" s="90"/>
      <c r="S120" s="91"/>
      <c r="T120" s="89"/>
      <c r="U120" s="90"/>
      <c r="V120" s="90"/>
      <c r="W120" s="90"/>
      <c r="X120" s="91"/>
      <c r="Y120" s="89"/>
      <c r="Z120" s="90"/>
      <c r="AA120" s="90"/>
      <c r="AB120" s="90"/>
      <c r="AC120" s="91"/>
      <c r="AD120" s="89"/>
      <c r="AE120" s="90"/>
      <c r="AF120" s="90"/>
      <c r="AG120" s="90"/>
      <c r="AH120" s="90"/>
      <c r="AI120" s="91"/>
      <c r="AJ120" s="89"/>
      <c r="AK120" s="90"/>
      <c r="AL120" s="90"/>
      <c r="AM120" s="90"/>
      <c r="AN120" s="91"/>
      <c r="AO120" s="89"/>
      <c r="AP120" s="90"/>
      <c r="AQ120" s="90"/>
      <c r="AR120" s="90"/>
      <c r="AS120" s="91"/>
      <c r="AT120" s="89"/>
      <c r="AU120" s="90"/>
      <c r="AV120" s="90"/>
      <c r="AW120" s="90"/>
      <c r="AX120" s="90"/>
      <c r="AY120" s="91"/>
      <c r="AZ120" s="142"/>
      <c r="BA120" s="143"/>
      <c r="BB120" s="143"/>
      <c r="BC120" s="143"/>
      <c r="BD120" s="144"/>
      <c r="BE120" s="89"/>
      <c r="BF120" s="90"/>
      <c r="BG120" s="90"/>
      <c r="BH120" s="90"/>
      <c r="BI120" s="91"/>
      <c r="BJ120" s="142"/>
      <c r="BK120" s="143"/>
      <c r="BL120" s="143"/>
      <c r="BM120" s="143"/>
      <c r="BN120" s="144"/>
    </row>
    <row r="121" spans="1:66" ht="64.5" customHeight="1">
      <c r="A121" s="51"/>
      <c r="B121" s="52"/>
      <c r="C121" s="53"/>
      <c r="D121" s="121" t="s">
        <v>383</v>
      </c>
      <c r="E121" s="121"/>
      <c r="F121" s="121"/>
      <c r="G121" s="121"/>
      <c r="H121" s="121"/>
      <c r="I121" s="121"/>
      <c r="J121" s="121"/>
      <c r="K121" s="122"/>
      <c r="L121" s="89" t="s">
        <v>41</v>
      </c>
      <c r="M121" s="90"/>
      <c r="N121" s="91"/>
      <c r="O121" s="271" t="s">
        <v>384</v>
      </c>
      <c r="P121" s="272"/>
      <c r="Q121" s="272"/>
      <c r="R121" s="272"/>
      <c r="S121" s="272"/>
      <c r="T121" s="89">
        <v>7</v>
      </c>
      <c r="U121" s="90"/>
      <c r="V121" s="90"/>
      <c r="W121" s="90"/>
      <c r="X121" s="91"/>
      <c r="Y121" s="89"/>
      <c r="Z121" s="90"/>
      <c r="AA121" s="90"/>
      <c r="AB121" s="90"/>
      <c r="AC121" s="91"/>
      <c r="AD121" s="142">
        <f t="shared" ref="AD121" si="21">T121+Y121</f>
        <v>7</v>
      </c>
      <c r="AE121" s="143"/>
      <c r="AF121" s="143"/>
      <c r="AG121" s="143"/>
      <c r="AH121" s="143"/>
      <c r="AI121" s="144"/>
      <c r="AJ121" s="89">
        <v>4</v>
      </c>
      <c r="AK121" s="90"/>
      <c r="AL121" s="90"/>
      <c r="AM121" s="90"/>
      <c r="AN121" s="91"/>
      <c r="AO121" s="89"/>
      <c r="AP121" s="90"/>
      <c r="AQ121" s="90"/>
      <c r="AR121" s="90"/>
      <c r="AS121" s="91"/>
      <c r="AT121" s="89">
        <f>AJ121+AO121</f>
        <v>4</v>
      </c>
      <c r="AU121" s="90"/>
      <c r="AV121" s="90"/>
      <c r="AW121" s="90"/>
      <c r="AX121" s="90"/>
      <c r="AY121" s="91"/>
      <c r="AZ121" s="142">
        <v>0</v>
      </c>
      <c r="BA121" s="143"/>
      <c r="BB121" s="143"/>
      <c r="BC121" s="143"/>
      <c r="BD121" s="144"/>
      <c r="BE121" s="89"/>
      <c r="BF121" s="90"/>
      <c r="BG121" s="90"/>
      <c r="BH121" s="90"/>
      <c r="BI121" s="91"/>
      <c r="BJ121" s="142">
        <v>0</v>
      </c>
      <c r="BK121" s="143"/>
      <c r="BL121" s="143"/>
      <c r="BM121" s="143"/>
      <c r="BN121" s="144"/>
    </row>
    <row r="122" spans="1:66" ht="21.7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1"/>
    </row>
    <row r="123" spans="1:66" ht="27.75" customHeight="1">
      <c r="A123" s="89" t="s">
        <v>389</v>
      </c>
      <c r="B123" s="91"/>
      <c r="C123" s="51"/>
      <c r="D123" s="137" t="s">
        <v>39</v>
      </c>
      <c r="E123" s="137"/>
      <c r="F123" s="137"/>
      <c r="G123" s="137"/>
      <c r="H123" s="137"/>
      <c r="I123" s="137"/>
      <c r="J123" s="137"/>
      <c r="K123" s="138"/>
      <c r="L123" s="89"/>
      <c r="M123" s="90"/>
      <c r="N123" s="91"/>
      <c r="O123" s="89"/>
      <c r="P123" s="90"/>
      <c r="Q123" s="90"/>
      <c r="R123" s="90"/>
      <c r="S123" s="91"/>
      <c r="T123" s="89"/>
      <c r="U123" s="90"/>
      <c r="V123" s="90"/>
      <c r="W123" s="90"/>
      <c r="X123" s="91"/>
      <c r="Y123" s="89"/>
      <c r="Z123" s="90"/>
      <c r="AA123" s="90"/>
      <c r="AB123" s="90"/>
      <c r="AC123" s="91"/>
      <c r="AD123" s="89"/>
      <c r="AE123" s="90"/>
      <c r="AF123" s="90"/>
      <c r="AG123" s="90"/>
      <c r="AH123" s="90"/>
      <c r="AI123" s="91"/>
      <c r="AJ123" s="89"/>
      <c r="AK123" s="90"/>
      <c r="AL123" s="90"/>
      <c r="AM123" s="90"/>
      <c r="AN123" s="91"/>
      <c r="AO123" s="89"/>
      <c r="AP123" s="90"/>
      <c r="AQ123" s="90"/>
      <c r="AR123" s="90"/>
      <c r="AS123" s="91"/>
      <c r="AT123" s="89"/>
      <c r="AU123" s="90"/>
      <c r="AV123" s="90"/>
      <c r="AW123" s="90"/>
      <c r="AX123" s="90"/>
      <c r="AY123" s="91"/>
      <c r="AZ123" s="89"/>
      <c r="BA123" s="90"/>
      <c r="BB123" s="90"/>
      <c r="BC123" s="90"/>
      <c r="BD123" s="91"/>
      <c r="BE123" s="89"/>
      <c r="BF123" s="90"/>
      <c r="BG123" s="90"/>
      <c r="BH123" s="90"/>
      <c r="BI123" s="91"/>
      <c r="BJ123" s="113"/>
      <c r="BK123" s="113"/>
      <c r="BL123" s="113"/>
      <c r="BM123" s="113"/>
      <c r="BN123" s="113"/>
    </row>
    <row r="124" spans="1:66" ht="48" customHeight="1">
      <c r="A124" s="89"/>
      <c r="B124" s="91"/>
      <c r="C124" s="120" t="s">
        <v>385</v>
      </c>
      <c r="D124" s="121"/>
      <c r="E124" s="121"/>
      <c r="F124" s="121"/>
      <c r="G124" s="121"/>
      <c r="H124" s="121"/>
      <c r="I124" s="121"/>
      <c r="J124" s="121"/>
      <c r="K124" s="122"/>
      <c r="L124" s="89" t="s">
        <v>211</v>
      </c>
      <c r="M124" s="90"/>
      <c r="N124" s="91"/>
      <c r="O124" s="89" t="s">
        <v>128</v>
      </c>
      <c r="P124" s="90"/>
      <c r="Q124" s="90"/>
      <c r="R124" s="90"/>
      <c r="S124" s="91"/>
      <c r="T124" s="145">
        <f>T118/T121</f>
        <v>24.085714285714285</v>
      </c>
      <c r="U124" s="146"/>
      <c r="V124" s="146"/>
      <c r="W124" s="146"/>
      <c r="X124" s="147"/>
      <c r="Y124" s="89"/>
      <c r="Z124" s="90"/>
      <c r="AA124" s="90"/>
      <c r="AB124" s="90"/>
      <c r="AC124" s="91"/>
      <c r="AD124" s="145">
        <f t="shared" ref="AD124" si="22">T124+Y124</f>
        <v>24.085714285714285</v>
      </c>
      <c r="AE124" s="146"/>
      <c r="AF124" s="146"/>
      <c r="AG124" s="146"/>
      <c r="AH124" s="146"/>
      <c r="AI124" s="147"/>
      <c r="AJ124" s="145">
        <f>AJ118/AJ121</f>
        <v>42.1325</v>
      </c>
      <c r="AK124" s="146"/>
      <c r="AL124" s="146"/>
      <c r="AM124" s="146"/>
      <c r="AN124" s="147"/>
      <c r="AO124" s="89"/>
      <c r="AP124" s="90"/>
      <c r="AQ124" s="90"/>
      <c r="AR124" s="90"/>
      <c r="AS124" s="91"/>
      <c r="AT124" s="145">
        <f>AJ124+AO124</f>
        <v>42.1325</v>
      </c>
      <c r="AU124" s="146"/>
      <c r="AV124" s="146"/>
      <c r="AW124" s="146"/>
      <c r="AX124" s="146"/>
      <c r="AY124" s="147"/>
      <c r="AZ124" s="145">
        <f>AJ124-T124</f>
        <v>18.046785714285715</v>
      </c>
      <c r="BA124" s="146"/>
      <c r="BB124" s="146"/>
      <c r="BC124" s="146"/>
      <c r="BD124" s="147"/>
      <c r="BE124" s="89"/>
      <c r="BF124" s="90"/>
      <c r="BG124" s="90"/>
      <c r="BH124" s="90"/>
      <c r="BI124" s="91"/>
      <c r="BJ124" s="145">
        <f>AT124-AD124</f>
        <v>18.046785714285715</v>
      </c>
      <c r="BK124" s="146"/>
      <c r="BL124" s="146"/>
      <c r="BM124" s="146"/>
      <c r="BN124" s="147"/>
    </row>
    <row r="125" spans="1:66" ht="18.75" customHeight="1">
      <c r="A125" s="120" t="s">
        <v>446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2"/>
    </row>
    <row r="126" spans="1:66" ht="26.25" customHeight="1">
      <c r="A126" s="89" t="s">
        <v>390</v>
      </c>
      <c r="B126" s="91"/>
      <c r="C126" s="51"/>
      <c r="D126" s="137" t="s">
        <v>43</v>
      </c>
      <c r="E126" s="137"/>
      <c r="F126" s="137"/>
      <c r="G126" s="137"/>
      <c r="H126" s="137"/>
      <c r="I126" s="137"/>
      <c r="J126" s="137"/>
      <c r="K126" s="138"/>
      <c r="L126" s="89"/>
      <c r="M126" s="90"/>
      <c r="N126" s="91"/>
      <c r="O126" s="89"/>
      <c r="P126" s="90"/>
      <c r="Q126" s="90"/>
      <c r="R126" s="90"/>
      <c r="S126" s="91"/>
      <c r="T126" s="89"/>
      <c r="U126" s="90"/>
      <c r="V126" s="90"/>
      <c r="W126" s="90"/>
      <c r="X126" s="91"/>
      <c r="Y126" s="89"/>
      <c r="Z126" s="90"/>
      <c r="AA126" s="90"/>
      <c r="AB126" s="90"/>
      <c r="AC126" s="91"/>
      <c r="AD126" s="89"/>
      <c r="AE126" s="90"/>
      <c r="AF126" s="90"/>
      <c r="AG126" s="90"/>
      <c r="AH126" s="90"/>
      <c r="AI126" s="91"/>
      <c r="AJ126" s="89"/>
      <c r="AK126" s="90"/>
      <c r="AL126" s="90"/>
      <c r="AM126" s="90"/>
      <c r="AN126" s="91"/>
      <c r="AO126" s="89"/>
      <c r="AP126" s="90"/>
      <c r="AQ126" s="90"/>
      <c r="AR126" s="90"/>
      <c r="AS126" s="91"/>
      <c r="AT126" s="89"/>
      <c r="AU126" s="90"/>
      <c r="AV126" s="90"/>
      <c r="AW126" s="90"/>
      <c r="AX126" s="90"/>
      <c r="AY126" s="91"/>
      <c r="AZ126" s="89"/>
      <c r="BA126" s="90"/>
      <c r="BB126" s="90"/>
      <c r="BC126" s="90"/>
      <c r="BD126" s="91"/>
      <c r="BE126" s="89"/>
      <c r="BF126" s="90"/>
      <c r="BG126" s="90"/>
      <c r="BH126" s="90"/>
      <c r="BI126" s="91"/>
      <c r="BJ126" s="113"/>
      <c r="BK126" s="113"/>
      <c r="BL126" s="113"/>
      <c r="BM126" s="113"/>
      <c r="BN126" s="113"/>
    </row>
    <row r="127" spans="1:66" ht="48" customHeight="1">
      <c r="A127" s="89"/>
      <c r="B127" s="91"/>
      <c r="C127" s="120" t="s">
        <v>386</v>
      </c>
      <c r="D127" s="121"/>
      <c r="E127" s="121"/>
      <c r="F127" s="121"/>
      <c r="G127" s="121"/>
      <c r="H127" s="121"/>
      <c r="I127" s="121"/>
      <c r="J127" s="121"/>
      <c r="K127" s="122"/>
      <c r="L127" s="89" t="s">
        <v>201</v>
      </c>
      <c r="M127" s="90"/>
      <c r="N127" s="91"/>
      <c r="O127" s="89" t="s">
        <v>127</v>
      </c>
      <c r="P127" s="90"/>
      <c r="Q127" s="90"/>
      <c r="R127" s="90"/>
      <c r="S127" s="91"/>
      <c r="T127" s="89">
        <v>7</v>
      </c>
      <c r="U127" s="90"/>
      <c r="V127" s="90"/>
      <c r="W127" s="90"/>
      <c r="X127" s="91"/>
      <c r="Y127" s="89"/>
      <c r="Z127" s="90"/>
      <c r="AA127" s="90"/>
      <c r="AB127" s="90"/>
      <c r="AC127" s="91"/>
      <c r="AD127" s="142">
        <f t="shared" ref="AD127" si="23">T127+Y127</f>
        <v>7</v>
      </c>
      <c r="AE127" s="143"/>
      <c r="AF127" s="143"/>
      <c r="AG127" s="143"/>
      <c r="AH127" s="143"/>
      <c r="AI127" s="144"/>
      <c r="AJ127" s="89">
        <v>4</v>
      </c>
      <c r="AK127" s="90"/>
      <c r="AL127" s="90"/>
      <c r="AM127" s="90"/>
      <c r="AN127" s="91"/>
      <c r="AO127" s="89"/>
      <c r="AP127" s="90"/>
      <c r="AQ127" s="90"/>
      <c r="AR127" s="90"/>
      <c r="AS127" s="91"/>
      <c r="AT127" s="89">
        <f>AJ127+AO127</f>
        <v>4</v>
      </c>
      <c r="AU127" s="90"/>
      <c r="AV127" s="90"/>
      <c r="AW127" s="90"/>
      <c r="AX127" s="90"/>
      <c r="AY127" s="91"/>
      <c r="AZ127" s="142">
        <f>AJ127-T127</f>
        <v>-3</v>
      </c>
      <c r="BA127" s="143"/>
      <c r="BB127" s="143"/>
      <c r="BC127" s="143"/>
      <c r="BD127" s="144"/>
      <c r="BE127" s="89"/>
      <c r="BF127" s="90"/>
      <c r="BG127" s="90"/>
      <c r="BH127" s="90"/>
      <c r="BI127" s="91"/>
      <c r="BJ127" s="142">
        <f>AT127-AD127</f>
        <v>-3</v>
      </c>
      <c r="BK127" s="143"/>
      <c r="BL127" s="143"/>
      <c r="BM127" s="143"/>
      <c r="BN127" s="144"/>
    </row>
    <row r="128" spans="1:66" ht="18.75" customHeight="1">
      <c r="A128" s="89" t="s">
        <v>472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1"/>
    </row>
    <row r="129" spans="1:66" ht="23.25" customHeight="1">
      <c r="A129" s="89"/>
      <c r="B129" s="91"/>
      <c r="C129" s="53"/>
      <c r="D129" s="137" t="s">
        <v>391</v>
      </c>
      <c r="E129" s="137"/>
      <c r="F129" s="137"/>
      <c r="G129" s="137"/>
      <c r="H129" s="137"/>
      <c r="I129" s="137"/>
      <c r="J129" s="137"/>
      <c r="K129" s="138"/>
      <c r="L129" s="89"/>
      <c r="M129" s="90"/>
      <c r="N129" s="91"/>
      <c r="O129" s="89"/>
      <c r="P129" s="90"/>
      <c r="Q129" s="90"/>
      <c r="R129" s="90"/>
      <c r="S129" s="91"/>
      <c r="T129" s="89"/>
      <c r="U129" s="90"/>
      <c r="V129" s="90"/>
      <c r="W129" s="90"/>
      <c r="X129" s="91"/>
      <c r="Y129" s="89"/>
      <c r="Z129" s="90"/>
      <c r="AA129" s="90"/>
      <c r="AB129" s="90"/>
      <c r="AC129" s="91"/>
      <c r="AD129" s="89"/>
      <c r="AE129" s="90"/>
      <c r="AF129" s="90"/>
      <c r="AG129" s="90"/>
      <c r="AH129" s="90"/>
      <c r="AI129" s="91"/>
      <c r="AJ129" s="89"/>
      <c r="AK129" s="90"/>
      <c r="AL129" s="90"/>
      <c r="AM129" s="90"/>
      <c r="AN129" s="91"/>
      <c r="AO129" s="89"/>
      <c r="AP129" s="90"/>
      <c r="AQ129" s="90"/>
      <c r="AR129" s="90"/>
      <c r="AS129" s="91"/>
      <c r="AT129" s="89"/>
      <c r="AU129" s="90"/>
      <c r="AV129" s="90"/>
      <c r="AW129" s="90"/>
      <c r="AX129" s="90"/>
      <c r="AY129" s="91"/>
      <c r="AZ129" s="142"/>
      <c r="BA129" s="143"/>
      <c r="BB129" s="143"/>
      <c r="BC129" s="143"/>
      <c r="BD129" s="144"/>
      <c r="BE129" s="89"/>
      <c r="BF129" s="90"/>
      <c r="BG129" s="90"/>
      <c r="BH129" s="90"/>
      <c r="BI129" s="91"/>
      <c r="BJ129" s="142"/>
      <c r="BK129" s="143"/>
      <c r="BL129" s="143"/>
      <c r="BM129" s="143"/>
      <c r="BN129" s="144"/>
    </row>
    <row r="130" spans="1:66" ht="15" customHeight="1">
      <c r="A130" s="89" t="s">
        <v>394</v>
      </c>
      <c r="B130" s="91"/>
      <c r="C130" s="53"/>
      <c r="D130" s="137" t="s">
        <v>38</v>
      </c>
      <c r="E130" s="137"/>
      <c r="F130" s="137"/>
      <c r="G130" s="137"/>
      <c r="H130" s="137"/>
      <c r="I130" s="137"/>
      <c r="J130" s="137"/>
      <c r="K130" s="138"/>
      <c r="L130" s="89"/>
      <c r="M130" s="90"/>
      <c r="N130" s="91"/>
      <c r="O130" s="89"/>
      <c r="P130" s="90"/>
      <c r="Q130" s="90"/>
      <c r="R130" s="90"/>
      <c r="S130" s="91"/>
      <c r="T130" s="89"/>
      <c r="U130" s="90"/>
      <c r="V130" s="90"/>
      <c r="W130" s="90"/>
      <c r="X130" s="91"/>
      <c r="Y130" s="89"/>
      <c r="Z130" s="90"/>
      <c r="AA130" s="90"/>
      <c r="AB130" s="90"/>
      <c r="AC130" s="91"/>
      <c r="AD130" s="89"/>
      <c r="AE130" s="90"/>
      <c r="AF130" s="90"/>
      <c r="AG130" s="90"/>
      <c r="AH130" s="90"/>
      <c r="AI130" s="91"/>
      <c r="AJ130" s="89"/>
      <c r="AK130" s="90"/>
      <c r="AL130" s="90"/>
      <c r="AM130" s="90"/>
      <c r="AN130" s="91"/>
      <c r="AO130" s="89"/>
      <c r="AP130" s="90"/>
      <c r="AQ130" s="90"/>
      <c r="AR130" s="90"/>
      <c r="AS130" s="91"/>
      <c r="AT130" s="89"/>
      <c r="AU130" s="90"/>
      <c r="AV130" s="90"/>
      <c r="AW130" s="90"/>
      <c r="AX130" s="90"/>
      <c r="AY130" s="91"/>
      <c r="AZ130" s="142"/>
      <c r="BA130" s="143"/>
      <c r="BB130" s="143"/>
      <c r="BC130" s="143"/>
      <c r="BD130" s="144"/>
      <c r="BE130" s="89"/>
      <c r="BF130" s="90"/>
      <c r="BG130" s="90"/>
      <c r="BH130" s="90"/>
      <c r="BI130" s="91"/>
      <c r="BJ130" s="142"/>
      <c r="BK130" s="143"/>
      <c r="BL130" s="143"/>
      <c r="BM130" s="143"/>
      <c r="BN130" s="144"/>
    </row>
    <row r="131" spans="1:66" ht="32.25" customHeight="1">
      <c r="A131" s="51"/>
      <c r="B131" s="52"/>
      <c r="C131" s="53"/>
      <c r="D131" s="121" t="s">
        <v>368</v>
      </c>
      <c r="E131" s="121"/>
      <c r="F131" s="121"/>
      <c r="G131" s="121"/>
      <c r="H131" s="121"/>
      <c r="I131" s="121"/>
      <c r="J131" s="121"/>
      <c r="K131" s="122"/>
      <c r="L131" s="89" t="s">
        <v>163</v>
      </c>
      <c r="M131" s="90"/>
      <c r="N131" s="91"/>
      <c r="O131" s="89" t="s">
        <v>115</v>
      </c>
      <c r="P131" s="90"/>
      <c r="Q131" s="90"/>
      <c r="R131" s="90"/>
      <c r="S131" s="91"/>
      <c r="T131" s="142">
        <v>385</v>
      </c>
      <c r="U131" s="143"/>
      <c r="V131" s="143"/>
      <c r="W131" s="143"/>
      <c r="X131" s="144"/>
      <c r="Y131" s="89"/>
      <c r="Z131" s="90"/>
      <c r="AA131" s="90"/>
      <c r="AB131" s="90"/>
      <c r="AC131" s="91"/>
      <c r="AD131" s="142">
        <f t="shared" ref="AD131" si="24">T131+Y131</f>
        <v>385</v>
      </c>
      <c r="AE131" s="143"/>
      <c r="AF131" s="143"/>
      <c r="AG131" s="143"/>
      <c r="AH131" s="143"/>
      <c r="AI131" s="144"/>
      <c r="AJ131" s="89">
        <v>385</v>
      </c>
      <c r="AK131" s="90"/>
      <c r="AL131" s="90"/>
      <c r="AM131" s="90"/>
      <c r="AN131" s="91"/>
      <c r="AO131" s="89"/>
      <c r="AP131" s="90"/>
      <c r="AQ131" s="90"/>
      <c r="AR131" s="90"/>
      <c r="AS131" s="91"/>
      <c r="AT131" s="89">
        <f>AJ131+AO131</f>
        <v>385</v>
      </c>
      <c r="AU131" s="90"/>
      <c r="AV131" s="90"/>
      <c r="AW131" s="90"/>
      <c r="AX131" s="90"/>
      <c r="AY131" s="91"/>
      <c r="AZ131" s="142">
        <f>AJ131-T131</f>
        <v>0</v>
      </c>
      <c r="BA131" s="143"/>
      <c r="BB131" s="143"/>
      <c r="BC131" s="143"/>
      <c r="BD131" s="144"/>
      <c r="BE131" s="89"/>
      <c r="BF131" s="90"/>
      <c r="BG131" s="90"/>
      <c r="BH131" s="90"/>
      <c r="BI131" s="91"/>
      <c r="BJ131" s="142">
        <f>AT131-AD131</f>
        <v>0</v>
      </c>
      <c r="BK131" s="143"/>
      <c r="BL131" s="143"/>
      <c r="BM131" s="143"/>
      <c r="BN131" s="144"/>
    </row>
    <row r="132" spans="1:66" ht="18.7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1"/>
    </row>
    <row r="133" spans="1:66" ht="24.75" customHeight="1">
      <c r="A133" s="89" t="s">
        <v>395</v>
      </c>
      <c r="B133" s="91"/>
      <c r="C133" s="53"/>
      <c r="D133" s="137" t="s">
        <v>36</v>
      </c>
      <c r="E133" s="137"/>
      <c r="F133" s="137"/>
      <c r="G133" s="137"/>
      <c r="H133" s="137"/>
      <c r="I133" s="137"/>
      <c r="J133" s="137"/>
      <c r="K133" s="138"/>
      <c r="L133" s="89"/>
      <c r="M133" s="90"/>
      <c r="N133" s="91"/>
      <c r="O133" s="89"/>
      <c r="P133" s="90"/>
      <c r="Q133" s="90"/>
      <c r="R133" s="90"/>
      <c r="S133" s="91"/>
      <c r="T133" s="89"/>
      <c r="U133" s="90"/>
      <c r="V133" s="90"/>
      <c r="W133" s="90"/>
      <c r="X133" s="91"/>
      <c r="Y133" s="89"/>
      <c r="Z133" s="90"/>
      <c r="AA133" s="90"/>
      <c r="AB133" s="90"/>
      <c r="AC133" s="91"/>
      <c r="AD133" s="89"/>
      <c r="AE133" s="90"/>
      <c r="AF133" s="90"/>
      <c r="AG133" s="90"/>
      <c r="AH133" s="90"/>
      <c r="AI133" s="91"/>
      <c r="AJ133" s="89"/>
      <c r="AK133" s="90"/>
      <c r="AL133" s="90"/>
      <c r="AM133" s="90"/>
      <c r="AN133" s="91"/>
      <c r="AO133" s="89"/>
      <c r="AP133" s="90"/>
      <c r="AQ133" s="90"/>
      <c r="AR133" s="90"/>
      <c r="AS133" s="91"/>
      <c r="AT133" s="89"/>
      <c r="AU133" s="90"/>
      <c r="AV133" s="90"/>
      <c r="AW133" s="90"/>
      <c r="AX133" s="90"/>
      <c r="AY133" s="91"/>
      <c r="AZ133" s="142"/>
      <c r="BA133" s="143"/>
      <c r="BB133" s="143"/>
      <c r="BC133" s="143"/>
      <c r="BD133" s="144"/>
      <c r="BE133" s="89"/>
      <c r="BF133" s="90"/>
      <c r="BG133" s="90"/>
      <c r="BH133" s="90"/>
      <c r="BI133" s="91"/>
      <c r="BJ133" s="142"/>
      <c r="BK133" s="143"/>
      <c r="BL133" s="143"/>
      <c r="BM133" s="143"/>
      <c r="BN133" s="144"/>
    </row>
    <row r="134" spans="1:66" ht="92.25" customHeight="1">
      <c r="A134" s="51"/>
      <c r="B134" s="52"/>
      <c r="C134" s="53"/>
      <c r="D134" s="121" t="s">
        <v>392</v>
      </c>
      <c r="E134" s="121"/>
      <c r="F134" s="121"/>
      <c r="G134" s="121"/>
      <c r="H134" s="121"/>
      <c r="I134" s="121"/>
      <c r="J134" s="121"/>
      <c r="K134" s="122"/>
      <c r="L134" s="89" t="s">
        <v>41</v>
      </c>
      <c r="M134" s="90"/>
      <c r="N134" s="91"/>
      <c r="O134" s="271" t="s">
        <v>367</v>
      </c>
      <c r="P134" s="272"/>
      <c r="Q134" s="272"/>
      <c r="R134" s="272"/>
      <c r="S134" s="272"/>
      <c r="T134" s="89">
        <v>77</v>
      </c>
      <c r="U134" s="90"/>
      <c r="V134" s="90"/>
      <c r="W134" s="90"/>
      <c r="X134" s="91"/>
      <c r="Y134" s="89"/>
      <c r="Z134" s="90"/>
      <c r="AA134" s="90"/>
      <c r="AB134" s="90"/>
      <c r="AC134" s="91"/>
      <c r="AD134" s="142">
        <f t="shared" ref="AD134" si="25">T134+Y134</f>
        <v>77</v>
      </c>
      <c r="AE134" s="143"/>
      <c r="AF134" s="143"/>
      <c r="AG134" s="143"/>
      <c r="AH134" s="143"/>
      <c r="AI134" s="144"/>
      <c r="AJ134" s="89">
        <v>77</v>
      </c>
      <c r="AK134" s="90"/>
      <c r="AL134" s="90"/>
      <c r="AM134" s="90"/>
      <c r="AN134" s="91"/>
      <c r="AO134" s="89"/>
      <c r="AP134" s="90"/>
      <c r="AQ134" s="90"/>
      <c r="AR134" s="90"/>
      <c r="AS134" s="91"/>
      <c r="AT134" s="89">
        <f>AJ134+AO134</f>
        <v>77</v>
      </c>
      <c r="AU134" s="90"/>
      <c r="AV134" s="90"/>
      <c r="AW134" s="90"/>
      <c r="AX134" s="90"/>
      <c r="AY134" s="91"/>
      <c r="AZ134" s="142">
        <v>0</v>
      </c>
      <c r="BA134" s="143"/>
      <c r="BB134" s="143"/>
      <c r="BC134" s="143"/>
      <c r="BD134" s="144"/>
      <c r="BE134" s="89"/>
      <c r="BF134" s="90"/>
      <c r="BG134" s="90"/>
      <c r="BH134" s="90"/>
      <c r="BI134" s="91"/>
      <c r="BJ134" s="142">
        <v>0</v>
      </c>
      <c r="BK134" s="143"/>
      <c r="BL134" s="143"/>
      <c r="BM134" s="143"/>
      <c r="BN134" s="144"/>
    </row>
    <row r="135" spans="1:66" ht="18.7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1"/>
    </row>
    <row r="136" spans="1:66" ht="22.5" customHeight="1">
      <c r="A136" s="89" t="s">
        <v>396</v>
      </c>
      <c r="B136" s="91"/>
      <c r="C136" s="51"/>
      <c r="D136" s="137" t="s">
        <v>39</v>
      </c>
      <c r="E136" s="137"/>
      <c r="F136" s="137"/>
      <c r="G136" s="137"/>
      <c r="H136" s="137"/>
      <c r="I136" s="137"/>
      <c r="J136" s="137"/>
      <c r="K136" s="138"/>
      <c r="L136" s="89"/>
      <c r="M136" s="90"/>
      <c r="N136" s="91"/>
      <c r="O136" s="89"/>
      <c r="P136" s="90"/>
      <c r="Q136" s="90"/>
      <c r="R136" s="90"/>
      <c r="S136" s="91"/>
      <c r="T136" s="89"/>
      <c r="U136" s="90"/>
      <c r="V136" s="90"/>
      <c r="W136" s="90"/>
      <c r="X136" s="91"/>
      <c r="Y136" s="89"/>
      <c r="Z136" s="90"/>
      <c r="AA136" s="90"/>
      <c r="AB136" s="90"/>
      <c r="AC136" s="91"/>
      <c r="AD136" s="89"/>
      <c r="AE136" s="90"/>
      <c r="AF136" s="90"/>
      <c r="AG136" s="90"/>
      <c r="AH136" s="90"/>
      <c r="AI136" s="91"/>
      <c r="AJ136" s="89"/>
      <c r="AK136" s="90"/>
      <c r="AL136" s="90"/>
      <c r="AM136" s="90"/>
      <c r="AN136" s="91"/>
      <c r="AO136" s="89"/>
      <c r="AP136" s="90"/>
      <c r="AQ136" s="90"/>
      <c r="AR136" s="90"/>
      <c r="AS136" s="91"/>
      <c r="AT136" s="89"/>
      <c r="AU136" s="90"/>
      <c r="AV136" s="90"/>
      <c r="AW136" s="90"/>
      <c r="AX136" s="90"/>
      <c r="AY136" s="91"/>
      <c r="AZ136" s="89"/>
      <c r="BA136" s="90"/>
      <c r="BB136" s="90"/>
      <c r="BC136" s="90"/>
      <c r="BD136" s="91"/>
      <c r="BE136" s="89"/>
      <c r="BF136" s="90"/>
      <c r="BG136" s="90"/>
      <c r="BH136" s="90"/>
      <c r="BI136" s="91"/>
      <c r="BJ136" s="113"/>
      <c r="BK136" s="113"/>
      <c r="BL136" s="113"/>
      <c r="BM136" s="113"/>
      <c r="BN136" s="113"/>
    </row>
    <row r="137" spans="1:66" ht="46.5" customHeight="1">
      <c r="A137" s="89"/>
      <c r="B137" s="91"/>
      <c r="C137" s="120" t="s">
        <v>393</v>
      </c>
      <c r="D137" s="121"/>
      <c r="E137" s="121"/>
      <c r="F137" s="121"/>
      <c r="G137" s="121"/>
      <c r="H137" s="121"/>
      <c r="I137" s="121"/>
      <c r="J137" s="121"/>
      <c r="K137" s="122"/>
      <c r="L137" s="89" t="s">
        <v>211</v>
      </c>
      <c r="M137" s="90"/>
      <c r="N137" s="91"/>
      <c r="O137" s="89" t="s">
        <v>128</v>
      </c>
      <c r="P137" s="90"/>
      <c r="Q137" s="90"/>
      <c r="R137" s="90"/>
      <c r="S137" s="91"/>
      <c r="T137" s="145">
        <v>5000</v>
      </c>
      <c r="U137" s="146"/>
      <c r="V137" s="146"/>
      <c r="W137" s="146"/>
      <c r="X137" s="147"/>
      <c r="Y137" s="89"/>
      <c r="Z137" s="90"/>
      <c r="AA137" s="90"/>
      <c r="AB137" s="90"/>
      <c r="AC137" s="91"/>
      <c r="AD137" s="139">
        <f t="shared" ref="AD137" si="26">T137+Y137</f>
        <v>5000</v>
      </c>
      <c r="AE137" s="140"/>
      <c r="AF137" s="140"/>
      <c r="AG137" s="140"/>
      <c r="AH137" s="140"/>
      <c r="AI137" s="141"/>
      <c r="AJ137" s="145">
        <v>5000</v>
      </c>
      <c r="AK137" s="146"/>
      <c r="AL137" s="146"/>
      <c r="AM137" s="146"/>
      <c r="AN137" s="147"/>
      <c r="AO137" s="89"/>
      <c r="AP137" s="90"/>
      <c r="AQ137" s="90"/>
      <c r="AR137" s="90"/>
      <c r="AS137" s="91"/>
      <c r="AT137" s="145">
        <f>AJ137+AO137</f>
        <v>5000</v>
      </c>
      <c r="AU137" s="146"/>
      <c r="AV137" s="146"/>
      <c r="AW137" s="146"/>
      <c r="AX137" s="146"/>
      <c r="AY137" s="147"/>
      <c r="AZ137" s="145">
        <f>AJ137-T137</f>
        <v>0</v>
      </c>
      <c r="BA137" s="146"/>
      <c r="BB137" s="146"/>
      <c r="BC137" s="146"/>
      <c r="BD137" s="147"/>
      <c r="BE137" s="89"/>
      <c r="BF137" s="90"/>
      <c r="BG137" s="90"/>
      <c r="BH137" s="90"/>
      <c r="BI137" s="91"/>
      <c r="BJ137" s="145">
        <f>AT137-AD137</f>
        <v>0</v>
      </c>
      <c r="BK137" s="146"/>
      <c r="BL137" s="146"/>
      <c r="BM137" s="146"/>
      <c r="BN137" s="147"/>
    </row>
    <row r="138" spans="1:66" ht="18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1"/>
    </row>
    <row r="139" spans="1:66" ht="24.75" customHeight="1">
      <c r="A139" s="89" t="s">
        <v>397</v>
      </c>
      <c r="B139" s="91"/>
      <c r="C139" s="51"/>
      <c r="D139" s="137" t="s">
        <v>43</v>
      </c>
      <c r="E139" s="137"/>
      <c r="F139" s="137"/>
      <c r="G139" s="137"/>
      <c r="H139" s="137"/>
      <c r="I139" s="137"/>
      <c r="J139" s="137"/>
      <c r="K139" s="138"/>
      <c r="L139" s="89"/>
      <c r="M139" s="90"/>
      <c r="N139" s="91"/>
      <c r="O139" s="89"/>
      <c r="P139" s="90"/>
      <c r="Q139" s="90"/>
      <c r="R139" s="90"/>
      <c r="S139" s="91"/>
      <c r="T139" s="89"/>
      <c r="U139" s="90"/>
      <c r="V139" s="90"/>
      <c r="W139" s="90"/>
      <c r="X139" s="91"/>
      <c r="Y139" s="89"/>
      <c r="Z139" s="90"/>
      <c r="AA139" s="90"/>
      <c r="AB139" s="90"/>
      <c r="AC139" s="91"/>
      <c r="AD139" s="89"/>
      <c r="AE139" s="90"/>
      <c r="AF139" s="90"/>
      <c r="AG139" s="90"/>
      <c r="AH139" s="90"/>
      <c r="AI139" s="91"/>
      <c r="AJ139" s="89"/>
      <c r="AK139" s="90"/>
      <c r="AL139" s="90"/>
      <c r="AM139" s="90"/>
      <c r="AN139" s="91"/>
      <c r="AO139" s="89"/>
      <c r="AP139" s="90"/>
      <c r="AQ139" s="90"/>
      <c r="AR139" s="90"/>
      <c r="AS139" s="91"/>
      <c r="AT139" s="89"/>
      <c r="AU139" s="90"/>
      <c r="AV139" s="90"/>
      <c r="AW139" s="90"/>
      <c r="AX139" s="90"/>
      <c r="AY139" s="91"/>
      <c r="AZ139" s="89"/>
      <c r="BA139" s="90"/>
      <c r="BB139" s="90"/>
      <c r="BC139" s="90"/>
      <c r="BD139" s="91"/>
      <c r="BE139" s="89"/>
      <c r="BF139" s="90"/>
      <c r="BG139" s="90"/>
      <c r="BH139" s="90"/>
      <c r="BI139" s="91"/>
      <c r="BJ139" s="113"/>
      <c r="BK139" s="113"/>
      <c r="BL139" s="113"/>
      <c r="BM139" s="113"/>
      <c r="BN139" s="113"/>
    </row>
    <row r="140" spans="1:66" ht="15.75">
      <c r="A140" s="89"/>
      <c r="B140" s="91"/>
      <c r="C140" s="120" t="s">
        <v>370</v>
      </c>
      <c r="D140" s="121"/>
      <c r="E140" s="121"/>
      <c r="F140" s="121"/>
      <c r="G140" s="121"/>
      <c r="H140" s="121"/>
      <c r="I140" s="121"/>
      <c r="J140" s="121"/>
      <c r="K140" s="122"/>
      <c r="L140" s="89" t="s">
        <v>41</v>
      </c>
      <c r="M140" s="90"/>
      <c r="N140" s="91"/>
      <c r="O140" s="89" t="s">
        <v>127</v>
      </c>
      <c r="P140" s="90"/>
      <c r="Q140" s="90"/>
      <c r="R140" s="90"/>
      <c r="S140" s="91"/>
      <c r="T140" s="89">
        <v>0</v>
      </c>
      <c r="U140" s="90"/>
      <c r="V140" s="90"/>
      <c r="W140" s="90"/>
      <c r="X140" s="91"/>
      <c r="Y140" s="89"/>
      <c r="Z140" s="90"/>
      <c r="AA140" s="90"/>
      <c r="AB140" s="90"/>
      <c r="AC140" s="91"/>
      <c r="AD140" s="142">
        <v>0</v>
      </c>
      <c r="AE140" s="143"/>
      <c r="AF140" s="143"/>
      <c r="AG140" s="143"/>
      <c r="AH140" s="143"/>
      <c r="AI140" s="144"/>
      <c r="AJ140" s="89">
        <v>0</v>
      </c>
      <c r="AK140" s="90"/>
      <c r="AL140" s="90"/>
      <c r="AM140" s="90"/>
      <c r="AN140" s="91"/>
      <c r="AO140" s="89"/>
      <c r="AP140" s="90"/>
      <c r="AQ140" s="90"/>
      <c r="AR140" s="90"/>
      <c r="AS140" s="91"/>
      <c r="AT140" s="89">
        <v>0</v>
      </c>
      <c r="AU140" s="90"/>
      <c r="AV140" s="90"/>
      <c r="AW140" s="90"/>
      <c r="AX140" s="90"/>
      <c r="AY140" s="91"/>
      <c r="AZ140" s="142">
        <f>AJ140-T140</f>
        <v>0</v>
      </c>
      <c r="BA140" s="143"/>
      <c r="BB140" s="143"/>
      <c r="BC140" s="143"/>
      <c r="BD140" s="144"/>
      <c r="BE140" s="89"/>
      <c r="BF140" s="90"/>
      <c r="BG140" s="90"/>
      <c r="BH140" s="90"/>
      <c r="BI140" s="91"/>
      <c r="BJ140" s="142">
        <f>AT140-AD140</f>
        <v>0</v>
      </c>
      <c r="BK140" s="143"/>
      <c r="BL140" s="143"/>
      <c r="BM140" s="143"/>
      <c r="BN140" s="144"/>
    </row>
    <row r="141" spans="1:66" ht="15.75">
      <c r="A141" s="176" t="s">
        <v>197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</row>
    <row r="142" spans="1:66" ht="17.25" customHeight="1">
      <c r="A142" s="198" t="s">
        <v>398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</row>
    <row r="143" spans="1:66" ht="17.25" customHeight="1">
      <c r="A143" s="198" t="s">
        <v>399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</row>
    <row r="145" spans="1:60" ht="33.75" customHeight="1">
      <c r="A145" s="130" t="s">
        <v>485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4"/>
      <c r="AO145" s="4"/>
      <c r="AP145" s="133" t="s">
        <v>484</v>
      </c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</row>
    <row r="146" spans="1:60">
      <c r="W146" s="129" t="s">
        <v>14</v>
      </c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6"/>
      <c r="AO146" s="6"/>
      <c r="AP146" s="129" t="s">
        <v>15</v>
      </c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</row>
    <row r="148" spans="1:60" ht="15.95" customHeight="1">
      <c r="A148" s="130" t="s">
        <v>257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4"/>
      <c r="AO148" s="4"/>
      <c r="AP148" s="132" t="s">
        <v>258</v>
      </c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</row>
    <row r="149" spans="1:60">
      <c r="W149" s="129" t="s">
        <v>14</v>
      </c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6"/>
      <c r="AO149" s="6"/>
      <c r="AP149" s="129" t="s">
        <v>15</v>
      </c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</row>
  </sheetData>
  <mergeCells count="976">
    <mergeCell ref="AT137:AY137"/>
    <mergeCell ref="AZ137:BD137"/>
    <mergeCell ref="BE137:BI137"/>
    <mergeCell ref="BJ137:BN137"/>
    <mergeCell ref="A138:BN138"/>
    <mergeCell ref="A139:B139"/>
    <mergeCell ref="D139:K139"/>
    <mergeCell ref="L139:N139"/>
    <mergeCell ref="O139:S139"/>
    <mergeCell ref="T139:X139"/>
    <mergeCell ref="Y139:AC139"/>
    <mergeCell ref="AD139:AI139"/>
    <mergeCell ref="AJ139:AN139"/>
    <mergeCell ref="AO139:AS139"/>
    <mergeCell ref="AT139:AY139"/>
    <mergeCell ref="AZ139:BD139"/>
    <mergeCell ref="BE139:BI139"/>
    <mergeCell ref="BJ139:BN139"/>
    <mergeCell ref="A137:B137"/>
    <mergeCell ref="C137:K137"/>
    <mergeCell ref="L137:N137"/>
    <mergeCell ref="O137:S137"/>
    <mergeCell ref="T137:X137"/>
    <mergeCell ref="Y137:AC137"/>
    <mergeCell ref="AD137:AI137"/>
    <mergeCell ref="AJ137:AN137"/>
    <mergeCell ref="AO137:AS137"/>
    <mergeCell ref="AZ134:BD134"/>
    <mergeCell ref="BE134:BI134"/>
    <mergeCell ref="BJ134:BN134"/>
    <mergeCell ref="A135:BN135"/>
    <mergeCell ref="A136:B136"/>
    <mergeCell ref="D136:K136"/>
    <mergeCell ref="L136:N136"/>
    <mergeCell ref="O136:S136"/>
    <mergeCell ref="T136:X136"/>
    <mergeCell ref="Y136:AC136"/>
    <mergeCell ref="AD136:AI136"/>
    <mergeCell ref="AJ136:AN136"/>
    <mergeCell ref="AO136:AS136"/>
    <mergeCell ref="AT136:AY136"/>
    <mergeCell ref="AZ136:BD136"/>
    <mergeCell ref="BE136:BI136"/>
    <mergeCell ref="BJ136:BN136"/>
    <mergeCell ref="D134:K134"/>
    <mergeCell ref="L134:N134"/>
    <mergeCell ref="O134:S134"/>
    <mergeCell ref="T134:X134"/>
    <mergeCell ref="Y134:AC134"/>
    <mergeCell ref="AD134:AI134"/>
    <mergeCell ref="AJ134:AN134"/>
    <mergeCell ref="AO134:AS134"/>
    <mergeCell ref="AT134:AY134"/>
    <mergeCell ref="A132:BN132"/>
    <mergeCell ref="A133:B133"/>
    <mergeCell ref="D133:K133"/>
    <mergeCell ref="L133:N133"/>
    <mergeCell ref="O133:S133"/>
    <mergeCell ref="T133:X133"/>
    <mergeCell ref="Y133:AC133"/>
    <mergeCell ref="AD133:AI133"/>
    <mergeCell ref="AJ133:AN133"/>
    <mergeCell ref="AO133:AS133"/>
    <mergeCell ref="AT133:AY133"/>
    <mergeCell ref="AZ133:BD133"/>
    <mergeCell ref="BE133:BI133"/>
    <mergeCell ref="BJ133:BN133"/>
    <mergeCell ref="AT130:AY130"/>
    <mergeCell ref="AZ130:BD130"/>
    <mergeCell ref="BE130:BI130"/>
    <mergeCell ref="BJ130:BN130"/>
    <mergeCell ref="D131:K131"/>
    <mergeCell ref="L131:N131"/>
    <mergeCell ref="O131:S131"/>
    <mergeCell ref="T131:X131"/>
    <mergeCell ref="Y131:AC131"/>
    <mergeCell ref="AD131:AI131"/>
    <mergeCell ref="AJ131:AN131"/>
    <mergeCell ref="AO131:AS131"/>
    <mergeCell ref="AT131:AY131"/>
    <mergeCell ref="AZ131:BD131"/>
    <mergeCell ref="BE131:BI131"/>
    <mergeCell ref="BJ131:BN131"/>
    <mergeCell ref="A130:B130"/>
    <mergeCell ref="D130:K130"/>
    <mergeCell ref="L130:N130"/>
    <mergeCell ref="O130:S130"/>
    <mergeCell ref="T130:X130"/>
    <mergeCell ref="Y130:AC130"/>
    <mergeCell ref="AD130:AI130"/>
    <mergeCell ref="AJ130:AN130"/>
    <mergeCell ref="AO130:AS130"/>
    <mergeCell ref="AT127:AY127"/>
    <mergeCell ref="AZ127:BD127"/>
    <mergeCell ref="BE127:BI127"/>
    <mergeCell ref="BJ127:BN127"/>
    <mergeCell ref="A129:B129"/>
    <mergeCell ref="D129:K129"/>
    <mergeCell ref="L129:N129"/>
    <mergeCell ref="O129:S129"/>
    <mergeCell ref="T129:X129"/>
    <mergeCell ref="Y129:AC129"/>
    <mergeCell ref="AD129:AI129"/>
    <mergeCell ref="AJ129:AN129"/>
    <mergeCell ref="AO129:AS129"/>
    <mergeCell ref="AT129:AY129"/>
    <mergeCell ref="AZ129:BD129"/>
    <mergeCell ref="BE129:BI129"/>
    <mergeCell ref="BJ129:BN129"/>
    <mergeCell ref="A128:BN128"/>
    <mergeCell ref="BE140:BI140"/>
    <mergeCell ref="BJ140:BN140"/>
    <mergeCell ref="A116:B116"/>
    <mergeCell ref="D116:K116"/>
    <mergeCell ref="L116:N116"/>
    <mergeCell ref="O116:S116"/>
    <mergeCell ref="T116:X116"/>
    <mergeCell ref="Y116:AC116"/>
    <mergeCell ref="AD116:AI116"/>
    <mergeCell ref="AJ116:AN116"/>
    <mergeCell ref="AO116:AS116"/>
    <mergeCell ref="AT116:AY116"/>
    <mergeCell ref="AZ116:BD116"/>
    <mergeCell ref="BE116:BI116"/>
    <mergeCell ref="BJ116:BN116"/>
    <mergeCell ref="A127:B127"/>
    <mergeCell ref="C127:K127"/>
    <mergeCell ref="L127:N127"/>
    <mergeCell ref="O127:S127"/>
    <mergeCell ref="T127:X127"/>
    <mergeCell ref="Y127:AC127"/>
    <mergeCell ref="AD127:AI127"/>
    <mergeCell ref="AJ127:AN127"/>
    <mergeCell ref="AO127:AS127"/>
    <mergeCell ref="AT124:AY124"/>
    <mergeCell ref="AZ124:BD124"/>
    <mergeCell ref="BE124:BI124"/>
    <mergeCell ref="BJ124:BN124"/>
    <mergeCell ref="A125:BN125"/>
    <mergeCell ref="A126:B126"/>
    <mergeCell ref="D126:K126"/>
    <mergeCell ref="L126:N126"/>
    <mergeCell ref="O126:S126"/>
    <mergeCell ref="T126:X126"/>
    <mergeCell ref="Y126:AC126"/>
    <mergeCell ref="AD126:AI126"/>
    <mergeCell ref="AJ126:AN126"/>
    <mergeCell ref="AO126:AS126"/>
    <mergeCell ref="AT126:AY126"/>
    <mergeCell ref="AZ126:BD126"/>
    <mergeCell ref="BE126:BI126"/>
    <mergeCell ref="BJ126:BN126"/>
    <mergeCell ref="A124:B124"/>
    <mergeCell ref="C124:K124"/>
    <mergeCell ref="L124:N124"/>
    <mergeCell ref="O124:S124"/>
    <mergeCell ref="T124:X124"/>
    <mergeCell ref="Y124:AC124"/>
    <mergeCell ref="AD124:AI124"/>
    <mergeCell ref="AJ124:AN124"/>
    <mergeCell ref="AO124:AS124"/>
    <mergeCell ref="AZ121:BD121"/>
    <mergeCell ref="BE121:BI121"/>
    <mergeCell ref="BJ121:BN121"/>
    <mergeCell ref="A122:BN122"/>
    <mergeCell ref="A123:B123"/>
    <mergeCell ref="D123:K123"/>
    <mergeCell ref="L123:N123"/>
    <mergeCell ref="O123:S123"/>
    <mergeCell ref="T123:X123"/>
    <mergeCell ref="Y123:AC123"/>
    <mergeCell ref="AD123:AI123"/>
    <mergeCell ref="AJ123:AN123"/>
    <mergeCell ref="AO123:AS123"/>
    <mergeCell ref="AT123:AY123"/>
    <mergeCell ref="AZ123:BD123"/>
    <mergeCell ref="BE123:BI123"/>
    <mergeCell ref="BJ123:BN123"/>
    <mergeCell ref="D121:K121"/>
    <mergeCell ref="L121:N121"/>
    <mergeCell ref="O121:S121"/>
    <mergeCell ref="T121:X121"/>
    <mergeCell ref="Y121:AC121"/>
    <mergeCell ref="AD121:AI121"/>
    <mergeCell ref="AJ121:AN121"/>
    <mergeCell ref="AO121:AS121"/>
    <mergeCell ref="AT121:AY121"/>
    <mergeCell ref="A119:BN119"/>
    <mergeCell ref="A120:B120"/>
    <mergeCell ref="D120:K120"/>
    <mergeCell ref="L120:N120"/>
    <mergeCell ref="O120:S120"/>
    <mergeCell ref="T120:X120"/>
    <mergeCell ref="Y120:AC120"/>
    <mergeCell ref="AD120:AI120"/>
    <mergeCell ref="AJ120:AN120"/>
    <mergeCell ref="AO120:AS120"/>
    <mergeCell ref="AT120:AY120"/>
    <mergeCell ref="AZ120:BD120"/>
    <mergeCell ref="BE120:BI120"/>
    <mergeCell ref="BJ120:BN120"/>
    <mergeCell ref="D118:K118"/>
    <mergeCell ref="L118:N118"/>
    <mergeCell ref="O118:S118"/>
    <mergeCell ref="T118:X118"/>
    <mergeCell ref="Y118:AC118"/>
    <mergeCell ref="AD118:AI118"/>
    <mergeCell ref="AJ118:AN118"/>
    <mergeCell ref="AO118:AS118"/>
    <mergeCell ref="AT118:AY118"/>
    <mergeCell ref="AZ118:BD118"/>
    <mergeCell ref="BE118:BI118"/>
    <mergeCell ref="BJ118:BN118"/>
    <mergeCell ref="AZ114:BD114"/>
    <mergeCell ref="BE114:BI114"/>
    <mergeCell ref="BJ114:BN114"/>
    <mergeCell ref="A115:BN115"/>
    <mergeCell ref="A117:B117"/>
    <mergeCell ref="D117:K117"/>
    <mergeCell ref="L117:N117"/>
    <mergeCell ref="O117:S117"/>
    <mergeCell ref="T117:X117"/>
    <mergeCell ref="Y117:AC117"/>
    <mergeCell ref="AD117:AI117"/>
    <mergeCell ref="AJ117:AN117"/>
    <mergeCell ref="AO117:AS117"/>
    <mergeCell ref="AT117:AY117"/>
    <mergeCell ref="AZ117:BD117"/>
    <mergeCell ref="BE117:BI117"/>
    <mergeCell ref="BJ117:BN117"/>
    <mergeCell ref="D114:K114"/>
    <mergeCell ref="L114:N114"/>
    <mergeCell ref="O114:S114"/>
    <mergeCell ref="T114:X114"/>
    <mergeCell ref="BJ111:BN111"/>
    <mergeCell ref="A112:BN112"/>
    <mergeCell ref="A113:B113"/>
    <mergeCell ref="D113:K113"/>
    <mergeCell ref="L113:N113"/>
    <mergeCell ref="O113:S113"/>
    <mergeCell ref="T113:X113"/>
    <mergeCell ref="Y113:AC113"/>
    <mergeCell ref="AD113:AI113"/>
    <mergeCell ref="AJ113:AN113"/>
    <mergeCell ref="AO113:AS113"/>
    <mergeCell ref="AT113:AY113"/>
    <mergeCell ref="AZ113:BD113"/>
    <mergeCell ref="BE113:BI113"/>
    <mergeCell ref="BJ113:BN113"/>
    <mergeCell ref="A111:B111"/>
    <mergeCell ref="C111:K111"/>
    <mergeCell ref="L111:N111"/>
    <mergeCell ref="O111:S111"/>
    <mergeCell ref="T111:X111"/>
    <mergeCell ref="AZ111:BD111"/>
    <mergeCell ref="BE111:BI111"/>
    <mergeCell ref="A109:BN109"/>
    <mergeCell ref="A110:B110"/>
    <mergeCell ref="D110:K110"/>
    <mergeCell ref="L110:N110"/>
    <mergeCell ref="O110:S110"/>
    <mergeCell ref="T110:X110"/>
    <mergeCell ref="Y110:AC110"/>
    <mergeCell ref="AD110:AI110"/>
    <mergeCell ref="AJ110:AN110"/>
    <mergeCell ref="AO110:AS110"/>
    <mergeCell ref="AT110:AY110"/>
    <mergeCell ref="AZ110:BD110"/>
    <mergeCell ref="BE110:BI110"/>
    <mergeCell ref="BJ110:BN110"/>
    <mergeCell ref="Y114:AC114"/>
    <mergeCell ref="AD114:AI114"/>
    <mergeCell ref="AJ114:AN114"/>
    <mergeCell ref="AO114:AS114"/>
    <mergeCell ref="AT114:AY114"/>
    <mergeCell ref="AT111:AY111"/>
    <mergeCell ref="Y111:AC111"/>
    <mergeCell ref="AD111:AI111"/>
    <mergeCell ref="AJ111:AN111"/>
    <mergeCell ref="AO111:AS111"/>
    <mergeCell ref="BJ93:BN93"/>
    <mergeCell ref="A94:BN94"/>
    <mergeCell ref="A95:B95"/>
    <mergeCell ref="D95:K95"/>
    <mergeCell ref="L95:N95"/>
    <mergeCell ref="O95:S95"/>
    <mergeCell ref="T95:X95"/>
    <mergeCell ref="Y95:AC95"/>
    <mergeCell ref="AD95:AI95"/>
    <mergeCell ref="AJ95:AN95"/>
    <mergeCell ref="AO95:AS95"/>
    <mergeCell ref="AT95:AY95"/>
    <mergeCell ref="AZ95:BD95"/>
    <mergeCell ref="BE95:BI95"/>
    <mergeCell ref="BJ95:BN95"/>
    <mergeCell ref="D93:K93"/>
    <mergeCell ref="Y93:AC93"/>
    <mergeCell ref="AD93:AI93"/>
    <mergeCell ref="AJ93:AN93"/>
    <mergeCell ref="AO93:AS93"/>
    <mergeCell ref="AT93:AY93"/>
    <mergeCell ref="L93:N93"/>
    <mergeCell ref="O93:S93"/>
    <mergeCell ref="T93:X93"/>
    <mergeCell ref="AZ92:BD92"/>
    <mergeCell ref="BE92:BI92"/>
    <mergeCell ref="A90:BN90"/>
    <mergeCell ref="A91:B91"/>
    <mergeCell ref="D91:K91"/>
    <mergeCell ref="L91:N91"/>
    <mergeCell ref="O91:S91"/>
    <mergeCell ref="T91:X91"/>
    <mergeCell ref="Y91:AC91"/>
    <mergeCell ref="AD91:AI91"/>
    <mergeCell ref="AJ91:AN91"/>
    <mergeCell ref="AO91:AS91"/>
    <mergeCell ref="AT91:AY91"/>
    <mergeCell ref="AZ91:BD91"/>
    <mergeCell ref="BE91:BI91"/>
    <mergeCell ref="BJ91:BN91"/>
    <mergeCell ref="A92:B92"/>
    <mergeCell ref="BJ92:BN92"/>
    <mergeCell ref="D92:K92"/>
    <mergeCell ref="L92:N92"/>
    <mergeCell ref="O92:S92"/>
    <mergeCell ref="T92:X92"/>
    <mergeCell ref="Y92:AC92"/>
    <mergeCell ref="AD92:AI92"/>
    <mergeCell ref="AJ92:AN92"/>
    <mergeCell ref="AO92:AS92"/>
    <mergeCell ref="AT88:AY88"/>
    <mergeCell ref="A89:B89"/>
    <mergeCell ref="C89:K89"/>
    <mergeCell ref="L89:N89"/>
    <mergeCell ref="O89:S89"/>
    <mergeCell ref="T89:X89"/>
    <mergeCell ref="Y89:AC89"/>
    <mergeCell ref="AT92:AY92"/>
    <mergeCell ref="AZ86:BD86"/>
    <mergeCell ref="BE86:BI86"/>
    <mergeCell ref="BJ86:BN86"/>
    <mergeCell ref="AZ88:BD88"/>
    <mergeCell ref="BE88:BI88"/>
    <mergeCell ref="BJ88:BN88"/>
    <mergeCell ref="AT89:AY89"/>
    <mergeCell ref="AZ89:BD89"/>
    <mergeCell ref="BE89:BI89"/>
    <mergeCell ref="BJ89:BN89"/>
    <mergeCell ref="AT78:AY78"/>
    <mergeCell ref="AZ78:BD78"/>
    <mergeCell ref="BE78:BI78"/>
    <mergeCell ref="BJ78:BN78"/>
    <mergeCell ref="BE79:BI79"/>
    <mergeCell ref="BJ79:BN79"/>
    <mergeCell ref="A81:BN81"/>
    <mergeCell ref="A84:BN84"/>
    <mergeCell ref="A85:B85"/>
    <mergeCell ref="D85:K85"/>
    <mergeCell ref="L85:N85"/>
    <mergeCell ref="O85:S85"/>
    <mergeCell ref="T85:X85"/>
    <mergeCell ref="Y85:AC85"/>
    <mergeCell ref="AD85:AI85"/>
    <mergeCell ref="AJ85:AN85"/>
    <mergeCell ref="AO85:AS85"/>
    <mergeCell ref="AT85:AY85"/>
    <mergeCell ref="A78:B78"/>
    <mergeCell ref="D78:K78"/>
    <mergeCell ref="L78:N78"/>
    <mergeCell ref="O78:S78"/>
    <mergeCell ref="T78:X78"/>
    <mergeCell ref="Y78:AC78"/>
    <mergeCell ref="A77:BN77"/>
    <mergeCell ref="O65:S65"/>
    <mergeCell ref="T65:X65"/>
    <mergeCell ref="Y65:AC65"/>
    <mergeCell ref="AD65:AI65"/>
    <mergeCell ref="AJ65:AN65"/>
    <mergeCell ref="AO65:AS65"/>
    <mergeCell ref="AT65:AY65"/>
    <mergeCell ref="AZ65:BD65"/>
    <mergeCell ref="BE65:BI65"/>
    <mergeCell ref="AT66:AY66"/>
    <mergeCell ref="AZ66:BD66"/>
    <mergeCell ref="BE66:BI66"/>
    <mergeCell ref="BJ66:BN66"/>
    <mergeCell ref="BJ70:BN70"/>
    <mergeCell ref="A71:BN71"/>
    <mergeCell ref="A72:B72"/>
    <mergeCell ref="D72:K72"/>
    <mergeCell ref="L72:N72"/>
    <mergeCell ref="O72:S72"/>
    <mergeCell ref="BJ67:BN67"/>
    <mergeCell ref="AD67:AI67"/>
    <mergeCell ref="AJ67:AN67"/>
    <mergeCell ref="AO67:AS67"/>
    <mergeCell ref="AD78:AI78"/>
    <mergeCell ref="AJ78:AN78"/>
    <mergeCell ref="AO78:AS78"/>
    <mergeCell ref="AO2:BL4"/>
    <mergeCell ref="A5:BL5"/>
    <mergeCell ref="A6:BL6"/>
    <mergeCell ref="A7:BL7"/>
    <mergeCell ref="A8:BL8"/>
    <mergeCell ref="A9:BL9"/>
    <mergeCell ref="L15:BC15"/>
    <mergeCell ref="BE15:BL15"/>
    <mergeCell ref="BJ65:BN65"/>
    <mergeCell ref="B21:BC21"/>
    <mergeCell ref="A22:C22"/>
    <mergeCell ref="D22:BL22"/>
    <mergeCell ref="AO10:BL10"/>
    <mergeCell ref="AO11:BL11"/>
    <mergeCell ref="A12:BL12"/>
    <mergeCell ref="A13:BL13"/>
    <mergeCell ref="Y14:AL14"/>
    <mergeCell ref="B15:K15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A36:BL36"/>
    <mergeCell ref="A38:C39"/>
    <mergeCell ref="D38:U39"/>
    <mergeCell ref="V38:AK38"/>
    <mergeCell ref="AL38:AZ38"/>
    <mergeCell ref="BA38:BL38"/>
    <mergeCell ref="V39:Z39"/>
    <mergeCell ref="AA39:AE39"/>
    <mergeCell ref="BI39:BL39"/>
    <mergeCell ref="AF39:AK39"/>
    <mergeCell ref="AL39:AP39"/>
    <mergeCell ref="AQ39:AT39"/>
    <mergeCell ref="AU39:AZ39"/>
    <mergeCell ref="BA39:BD39"/>
    <mergeCell ref="BE39:BH39"/>
    <mergeCell ref="A23:C23"/>
    <mergeCell ref="D23:BL23"/>
    <mergeCell ref="A24:C24"/>
    <mergeCell ref="D24:BL24"/>
    <mergeCell ref="B25:BF25"/>
    <mergeCell ref="A40:C40"/>
    <mergeCell ref="D40:U40"/>
    <mergeCell ref="V40:Z40"/>
    <mergeCell ref="AA40:AE40"/>
    <mergeCell ref="AF40:AK40"/>
    <mergeCell ref="AL40:AP40"/>
    <mergeCell ref="AQ40:AT40"/>
    <mergeCell ref="AU40:AZ40"/>
    <mergeCell ref="BA40:BD40"/>
    <mergeCell ref="A42:C42"/>
    <mergeCell ref="D42:U42"/>
    <mergeCell ref="V42:Z42"/>
    <mergeCell ref="AA42:AE42"/>
    <mergeCell ref="AF42:AK42"/>
    <mergeCell ref="BE40:BH40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L42:AP42"/>
    <mergeCell ref="AQ42:AT42"/>
    <mergeCell ref="AU42:AZ42"/>
    <mergeCell ref="BA42:BD42"/>
    <mergeCell ref="BE42:BH42"/>
    <mergeCell ref="BI42:BL42"/>
    <mergeCell ref="AS41:AV41"/>
    <mergeCell ref="AW41:AZ41"/>
    <mergeCell ref="BA41:BD41"/>
    <mergeCell ref="BE41:BH41"/>
    <mergeCell ref="BI41:BL41"/>
    <mergeCell ref="A45:C45"/>
    <mergeCell ref="D45:U45"/>
    <mergeCell ref="V45:Z45"/>
    <mergeCell ref="AA45:AE45"/>
    <mergeCell ref="AF45:AK45"/>
    <mergeCell ref="A44:C44"/>
    <mergeCell ref="D44:U44"/>
    <mergeCell ref="V44:Z44"/>
    <mergeCell ref="AA44:AE44"/>
    <mergeCell ref="AF44:AK44"/>
    <mergeCell ref="AL45:AP45"/>
    <mergeCell ref="AQ45:AT45"/>
    <mergeCell ref="AU45:AZ45"/>
    <mergeCell ref="BA45:BD45"/>
    <mergeCell ref="BE45:BH45"/>
    <mergeCell ref="BI45:BL45"/>
    <mergeCell ref="AQ44:AT44"/>
    <mergeCell ref="AU44:AZ44"/>
    <mergeCell ref="BA44:BD44"/>
    <mergeCell ref="BE44:BH44"/>
    <mergeCell ref="BI44:BL44"/>
    <mergeCell ref="AL44:AP44"/>
    <mergeCell ref="AG51:AK51"/>
    <mergeCell ref="AL51:AP51"/>
    <mergeCell ref="AQ51:AV51"/>
    <mergeCell ref="AW51:BA51"/>
    <mergeCell ref="BB51:BF51"/>
    <mergeCell ref="BG51:BL51"/>
    <mergeCell ref="A46:BL46"/>
    <mergeCell ref="A48:BL48"/>
    <mergeCell ref="A50:P51"/>
    <mergeCell ref="Q50:AF50"/>
    <mergeCell ref="AG50:AV50"/>
    <mergeCell ref="AW50:BL50"/>
    <mergeCell ref="Q51:U51"/>
    <mergeCell ref="V51:Z51"/>
    <mergeCell ref="AA51:AF51"/>
    <mergeCell ref="BB57:BF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2:P52"/>
    <mergeCell ref="Q52:U52"/>
    <mergeCell ref="V52:Z52"/>
    <mergeCell ref="AA52:AF52"/>
    <mergeCell ref="AG52:AK52"/>
    <mergeCell ref="AL52:AP52"/>
    <mergeCell ref="AQ53:AV53"/>
    <mergeCell ref="AW53:BA53"/>
    <mergeCell ref="BB53:BF53"/>
    <mergeCell ref="BG53:BL53"/>
    <mergeCell ref="AZ63:BD63"/>
    <mergeCell ref="BE63:BI63"/>
    <mergeCell ref="BJ63:BN63"/>
    <mergeCell ref="BG57:BL57"/>
    <mergeCell ref="A58:BL58"/>
    <mergeCell ref="A60:BL60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56:P56"/>
    <mergeCell ref="Q56:U56"/>
    <mergeCell ref="V56:Z56"/>
    <mergeCell ref="AA56:AF56"/>
    <mergeCell ref="AG56:AK56"/>
    <mergeCell ref="AL56:AP56"/>
    <mergeCell ref="AQ57:AV57"/>
    <mergeCell ref="AW57:BA57"/>
    <mergeCell ref="Y64:AC64"/>
    <mergeCell ref="A67:B67"/>
    <mergeCell ref="C67:K67"/>
    <mergeCell ref="L67:N67"/>
    <mergeCell ref="T67:X67"/>
    <mergeCell ref="Y67:AC67"/>
    <mergeCell ref="O67:S67"/>
    <mergeCell ref="AZ62:BN62"/>
    <mergeCell ref="A63:B63"/>
    <mergeCell ref="D63:K63"/>
    <mergeCell ref="L63:N63"/>
    <mergeCell ref="O63:S63"/>
    <mergeCell ref="T63:X63"/>
    <mergeCell ref="Y63:AC63"/>
    <mergeCell ref="AD63:AI63"/>
    <mergeCell ref="AJ63:AN63"/>
    <mergeCell ref="AO63:AS63"/>
    <mergeCell ref="A62:B62"/>
    <mergeCell ref="C62:K62"/>
    <mergeCell ref="L62:N62"/>
    <mergeCell ref="O62:S62"/>
    <mergeCell ref="T62:AI62"/>
    <mergeCell ref="AJ62:AY62"/>
    <mergeCell ref="AT63:AY63"/>
    <mergeCell ref="BJ64:BN64"/>
    <mergeCell ref="A66:B66"/>
    <mergeCell ref="D66:K66"/>
    <mergeCell ref="L66:N66"/>
    <mergeCell ref="O66:S66"/>
    <mergeCell ref="T66:X66"/>
    <mergeCell ref="Y66:AC66"/>
    <mergeCell ref="AD66:AI66"/>
    <mergeCell ref="AJ66:AN66"/>
    <mergeCell ref="AO66:AS66"/>
    <mergeCell ref="AD64:AI64"/>
    <mergeCell ref="AJ64:AN64"/>
    <mergeCell ref="AO64:AS64"/>
    <mergeCell ref="AT64:AY64"/>
    <mergeCell ref="AZ64:BD64"/>
    <mergeCell ref="BE64:BI64"/>
    <mergeCell ref="A65:B65"/>
    <mergeCell ref="D65:K65"/>
    <mergeCell ref="L65:N65"/>
    <mergeCell ref="A64:B64"/>
    <mergeCell ref="D64:K64"/>
    <mergeCell ref="L64:N64"/>
    <mergeCell ref="O64:S64"/>
    <mergeCell ref="T64:X64"/>
    <mergeCell ref="AT67:AY67"/>
    <mergeCell ref="AZ67:BD67"/>
    <mergeCell ref="BE67:BI67"/>
    <mergeCell ref="A68:BN68"/>
    <mergeCell ref="A69:B69"/>
    <mergeCell ref="D69:K69"/>
    <mergeCell ref="L69:N69"/>
    <mergeCell ref="O69:S69"/>
    <mergeCell ref="T69:X69"/>
    <mergeCell ref="Y69:AC69"/>
    <mergeCell ref="AD69:AI69"/>
    <mergeCell ref="AJ69:AN69"/>
    <mergeCell ref="AO69:AS69"/>
    <mergeCell ref="AT69:AY69"/>
    <mergeCell ref="AZ69:BD69"/>
    <mergeCell ref="BE69:BI69"/>
    <mergeCell ref="BJ69:BN69"/>
    <mergeCell ref="AD70:AI70"/>
    <mergeCell ref="AJ70:AN70"/>
    <mergeCell ref="AO70:AS70"/>
    <mergeCell ref="AT70:AY70"/>
    <mergeCell ref="AZ70:BD70"/>
    <mergeCell ref="A73:B73"/>
    <mergeCell ref="C73:K73"/>
    <mergeCell ref="L73:N73"/>
    <mergeCell ref="T73:X73"/>
    <mergeCell ref="BE70:BI70"/>
    <mergeCell ref="A70:B70"/>
    <mergeCell ref="C70:K70"/>
    <mergeCell ref="L70:N70"/>
    <mergeCell ref="O70:S70"/>
    <mergeCell ref="T70:X70"/>
    <mergeCell ref="Y70:AC70"/>
    <mergeCell ref="BE73:BI73"/>
    <mergeCell ref="BJ73:BN73"/>
    <mergeCell ref="Y73:AC73"/>
    <mergeCell ref="AD73:AI73"/>
    <mergeCell ref="AJ73:AN73"/>
    <mergeCell ref="AO73:AS73"/>
    <mergeCell ref="AT73:AY73"/>
    <mergeCell ref="AZ73:BD73"/>
    <mergeCell ref="AO72:AS72"/>
    <mergeCell ref="AT72:AY72"/>
    <mergeCell ref="AZ72:BD72"/>
    <mergeCell ref="BE72:BI72"/>
    <mergeCell ref="BJ72:BN72"/>
    <mergeCell ref="T72:X72"/>
    <mergeCell ref="Y72:AC72"/>
    <mergeCell ref="AD72:AI72"/>
    <mergeCell ref="AJ72:AN72"/>
    <mergeCell ref="AO76:AS76"/>
    <mergeCell ref="AD75:AI75"/>
    <mergeCell ref="AJ75:AN75"/>
    <mergeCell ref="AO75:AS75"/>
    <mergeCell ref="AT75:AY75"/>
    <mergeCell ref="AZ75:BD75"/>
    <mergeCell ref="BE75:BI75"/>
    <mergeCell ref="A74:BN74"/>
    <mergeCell ref="A75:B75"/>
    <mergeCell ref="D75:K75"/>
    <mergeCell ref="L75:N75"/>
    <mergeCell ref="O75:S75"/>
    <mergeCell ref="T75:X75"/>
    <mergeCell ref="Y75:AC75"/>
    <mergeCell ref="L76:N76"/>
    <mergeCell ref="O76:S76"/>
    <mergeCell ref="AD76:AI76"/>
    <mergeCell ref="AJ76:AN76"/>
    <mergeCell ref="BE85:BI85"/>
    <mergeCell ref="BJ85:BN85"/>
    <mergeCell ref="L79:N79"/>
    <mergeCell ref="O79:S79"/>
    <mergeCell ref="L80:N80"/>
    <mergeCell ref="O80:S80"/>
    <mergeCell ref="AJ79:AN79"/>
    <mergeCell ref="D79:K79"/>
    <mergeCell ref="AZ80:BD80"/>
    <mergeCell ref="BE80:BI80"/>
    <mergeCell ref="BJ80:BN80"/>
    <mergeCell ref="AJ80:AN80"/>
    <mergeCell ref="AO80:AS80"/>
    <mergeCell ref="AT80:AY80"/>
    <mergeCell ref="BJ82:BN82"/>
    <mergeCell ref="AJ82:AN82"/>
    <mergeCell ref="AO82:AS82"/>
    <mergeCell ref="BE82:BI82"/>
    <mergeCell ref="AO79:AS79"/>
    <mergeCell ref="AT79:AY79"/>
    <mergeCell ref="AZ79:BD79"/>
    <mergeCell ref="L83:N83"/>
    <mergeCell ref="O83:S83"/>
    <mergeCell ref="T83:X83"/>
    <mergeCell ref="W146:AM146"/>
    <mergeCell ref="AP146:BH146"/>
    <mergeCell ref="A148:V148"/>
    <mergeCell ref="W148:AM148"/>
    <mergeCell ref="AP148:BH148"/>
    <mergeCell ref="W149:AM149"/>
    <mergeCell ref="AP149:BH149"/>
    <mergeCell ref="A141:BN141"/>
    <mergeCell ref="A145:V145"/>
    <mergeCell ref="W145:AM145"/>
    <mergeCell ref="AP145:BH145"/>
    <mergeCell ref="A142:AS142"/>
    <mergeCell ref="A143:AP143"/>
    <mergeCell ref="A140:B140"/>
    <mergeCell ref="C140:K140"/>
    <mergeCell ref="L140:N140"/>
    <mergeCell ref="O140:S140"/>
    <mergeCell ref="T140:X140"/>
    <mergeCell ref="Y140:AC140"/>
    <mergeCell ref="AD140:AI140"/>
    <mergeCell ref="AJ140:AN140"/>
    <mergeCell ref="AO140:AS140"/>
    <mergeCell ref="AT140:AY140"/>
    <mergeCell ref="AZ140:BD140"/>
    <mergeCell ref="A79:B79"/>
    <mergeCell ref="AQ43:AT43"/>
    <mergeCell ref="AU43:AZ43"/>
    <mergeCell ref="BA43:BD43"/>
    <mergeCell ref="BE43:BH43"/>
    <mergeCell ref="BI43:BL43"/>
    <mergeCell ref="O73:S73"/>
    <mergeCell ref="D43:U43"/>
    <mergeCell ref="A43:B43"/>
    <mergeCell ref="V43:Z43"/>
    <mergeCell ref="AA43:AE43"/>
    <mergeCell ref="AF43:AK43"/>
    <mergeCell ref="AL43:AP43"/>
    <mergeCell ref="AT76:AY76"/>
    <mergeCell ref="AZ76:BD76"/>
    <mergeCell ref="BE76:BI76"/>
    <mergeCell ref="BJ76:BN76"/>
    <mergeCell ref="BJ75:BN75"/>
    <mergeCell ref="A76:B76"/>
    <mergeCell ref="C76:K76"/>
    <mergeCell ref="T76:X76"/>
    <mergeCell ref="Y76:AC76"/>
    <mergeCell ref="AD79:AI79"/>
    <mergeCell ref="Y79:AC79"/>
    <mergeCell ref="T79:X79"/>
    <mergeCell ref="AT82:AY82"/>
    <mergeCell ref="A82:B82"/>
    <mergeCell ref="D82:K82"/>
    <mergeCell ref="L82:N82"/>
    <mergeCell ref="O82:S82"/>
    <mergeCell ref="T82:X82"/>
    <mergeCell ref="Y82:AC82"/>
    <mergeCell ref="T80:X80"/>
    <mergeCell ref="Y80:AC80"/>
    <mergeCell ref="AD80:AI80"/>
    <mergeCell ref="D80:K80"/>
    <mergeCell ref="AD82:AI82"/>
    <mergeCell ref="A86:B86"/>
    <mergeCell ref="L86:N86"/>
    <mergeCell ref="O86:S86"/>
    <mergeCell ref="T86:X86"/>
    <mergeCell ref="Y83:AC83"/>
    <mergeCell ref="AD83:AI83"/>
    <mergeCell ref="AJ83:AN83"/>
    <mergeCell ref="AO83:AS83"/>
    <mergeCell ref="AT83:AY83"/>
    <mergeCell ref="AD86:AI86"/>
    <mergeCell ref="AJ86:AN86"/>
    <mergeCell ref="AO86:AS86"/>
    <mergeCell ref="AT86:AY86"/>
    <mergeCell ref="Y86:AC86"/>
    <mergeCell ref="Y98:AC98"/>
    <mergeCell ref="AD98:AI98"/>
    <mergeCell ref="AZ93:BD93"/>
    <mergeCell ref="BE93:BI93"/>
    <mergeCell ref="AZ82:BD82"/>
    <mergeCell ref="AZ83:BD83"/>
    <mergeCell ref="AZ85:BD85"/>
    <mergeCell ref="AD89:AI89"/>
    <mergeCell ref="AJ89:AN89"/>
    <mergeCell ref="AO89:AS89"/>
    <mergeCell ref="A87:BN87"/>
    <mergeCell ref="A88:B88"/>
    <mergeCell ref="D88:K88"/>
    <mergeCell ref="L88:N88"/>
    <mergeCell ref="O88:S88"/>
    <mergeCell ref="T88:X88"/>
    <mergeCell ref="Y88:AC88"/>
    <mergeCell ref="AD88:AI88"/>
    <mergeCell ref="AJ88:AN88"/>
    <mergeCell ref="AO88:AS88"/>
    <mergeCell ref="BE83:BI83"/>
    <mergeCell ref="BJ83:BN83"/>
    <mergeCell ref="C86:K86"/>
    <mergeCell ref="D83:K83"/>
    <mergeCell ref="BJ98:BN98"/>
    <mergeCell ref="D96:K96"/>
    <mergeCell ref="L96:N96"/>
    <mergeCell ref="O96:S96"/>
    <mergeCell ref="T96:X96"/>
    <mergeCell ref="Y96:AC96"/>
    <mergeCell ref="AD96:AI96"/>
    <mergeCell ref="AJ96:AN96"/>
    <mergeCell ref="AO96:AS96"/>
    <mergeCell ref="AT96:AY96"/>
    <mergeCell ref="AZ96:BD96"/>
    <mergeCell ref="BE96:BI96"/>
    <mergeCell ref="BJ96:BN96"/>
    <mergeCell ref="A97:BN97"/>
    <mergeCell ref="A98:B98"/>
    <mergeCell ref="D98:K98"/>
    <mergeCell ref="L98:N98"/>
    <mergeCell ref="O98:S98"/>
    <mergeCell ref="T98:X98"/>
    <mergeCell ref="AJ98:AN98"/>
    <mergeCell ref="AO98:AS98"/>
    <mergeCell ref="AT98:AY98"/>
    <mergeCell ref="AZ98:BD98"/>
    <mergeCell ref="BE98:BI98"/>
    <mergeCell ref="AT99:AY99"/>
    <mergeCell ref="AZ99:BD99"/>
    <mergeCell ref="BE99:BI99"/>
    <mergeCell ref="BJ99:BN99"/>
    <mergeCell ref="A100:BN100"/>
    <mergeCell ref="A101:B101"/>
    <mergeCell ref="D101:K101"/>
    <mergeCell ref="L101:N101"/>
    <mergeCell ref="O101:S101"/>
    <mergeCell ref="T101:X101"/>
    <mergeCell ref="Y101:AC101"/>
    <mergeCell ref="AD101:AI101"/>
    <mergeCell ref="AJ101:AN101"/>
    <mergeCell ref="AO101:AS101"/>
    <mergeCell ref="AT101:AY101"/>
    <mergeCell ref="AZ101:BD101"/>
    <mergeCell ref="BE101:BI101"/>
    <mergeCell ref="BJ101:BN101"/>
    <mergeCell ref="A99:B99"/>
    <mergeCell ref="C99:K99"/>
    <mergeCell ref="L99:N99"/>
    <mergeCell ref="O99:S99"/>
    <mergeCell ref="T99:X99"/>
    <mergeCell ref="AO99:AS99"/>
    <mergeCell ref="B26:BF26"/>
    <mergeCell ref="A29:C29"/>
    <mergeCell ref="D29:BL29"/>
    <mergeCell ref="A30:B30"/>
    <mergeCell ref="D30:BL30"/>
    <mergeCell ref="B28:BL28"/>
    <mergeCell ref="A27:BL27"/>
    <mergeCell ref="A35:B35"/>
    <mergeCell ref="D35:BL35"/>
    <mergeCell ref="A31:B31"/>
    <mergeCell ref="D31:BL31"/>
    <mergeCell ref="A32:B32"/>
    <mergeCell ref="D32:BL32"/>
    <mergeCell ref="A33:B33"/>
    <mergeCell ref="D33:BL33"/>
    <mergeCell ref="A34:B34"/>
    <mergeCell ref="D34:BL34"/>
    <mergeCell ref="AT102:AY102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Y99:AC99"/>
    <mergeCell ref="AD99:AI99"/>
    <mergeCell ref="AJ99:AN99"/>
    <mergeCell ref="AZ102:BD102"/>
    <mergeCell ref="BE102:BI102"/>
    <mergeCell ref="BJ102:BN102"/>
    <mergeCell ref="A103:B103"/>
    <mergeCell ref="D103:K103"/>
    <mergeCell ref="L103:N103"/>
    <mergeCell ref="O103:S103"/>
    <mergeCell ref="T103:X103"/>
    <mergeCell ref="Y103:AC103"/>
    <mergeCell ref="AD103:AI103"/>
    <mergeCell ref="AJ103:AN103"/>
    <mergeCell ref="AO103:AS103"/>
    <mergeCell ref="AT103:AY103"/>
    <mergeCell ref="AZ103:BD103"/>
    <mergeCell ref="BE103:BI103"/>
    <mergeCell ref="BJ103:BN103"/>
    <mergeCell ref="D102:K102"/>
    <mergeCell ref="L102:N102"/>
    <mergeCell ref="O102:S102"/>
    <mergeCell ref="T102:X102"/>
    <mergeCell ref="Y102:AC102"/>
    <mergeCell ref="AD102:AI102"/>
    <mergeCell ref="AJ102:AN102"/>
    <mergeCell ref="AO102:AS102"/>
    <mergeCell ref="BJ104:BN104"/>
    <mergeCell ref="D105:K105"/>
    <mergeCell ref="L105:N105"/>
    <mergeCell ref="O105:S105"/>
    <mergeCell ref="T105:X105"/>
    <mergeCell ref="Y105:AC105"/>
    <mergeCell ref="AD105:AI105"/>
    <mergeCell ref="AJ105:AN105"/>
    <mergeCell ref="AO105:AS105"/>
    <mergeCell ref="AT105:AY105"/>
    <mergeCell ref="AZ105:BD105"/>
    <mergeCell ref="BE105:BI105"/>
    <mergeCell ref="BJ105:BN105"/>
    <mergeCell ref="A104:B104"/>
    <mergeCell ref="D104:K104"/>
    <mergeCell ref="L104:N104"/>
    <mergeCell ref="O104:S104"/>
    <mergeCell ref="T104:X104"/>
    <mergeCell ref="A106:BN106"/>
    <mergeCell ref="AT107:AY107"/>
    <mergeCell ref="AZ107:BD107"/>
    <mergeCell ref="BE107:BI107"/>
    <mergeCell ref="BJ107:BN107"/>
    <mergeCell ref="A107:B107"/>
    <mergeCell ref="D107:K107"/>
    <mergeCell ref="L107:N107"/>
    <mergeCell ref="O107:S107"/>
    <mergeCell ref="T107:X107"/>
    <mergeCell ref="Y107:AC107"/>
    <mergeCell ref="AD107:AI107"/>
    <mergeCell ref="Y104:AC104"/>
    <mergeCell ref="AD104:AI104"/>
    <mergeCell ref="AJ104:AN104"/>
    <mergeCell ref="AO104:AS104"/>
    <mergeCell ref="AT104:AY104"/>
    <mergeCell ref="AZ104:BD104"/>
    <mergeCell ref="BE104:BI104"/>
    <mergeCell ref="BE108:BI108"/>
    <mergeCell ref="BJ108:BN108"/>
    <mergeCell ref="AJ108:AN108"/>
    <mergeCell ref="AO108:AS108"/>
    <mergeCell ref="AT108:AY108"/>
    <mergeCell ref="AJ107:AN107"/>
    <mergeCell ref="AO107:AS107"/>
    <mergeCell ref="D108:K108"/>
    <mergeCell ref="L108:N108"/>
    <mergeCell ref="O108:S108"/>
    <mergeCell ref="T108:X108"/>
    <mergeCell ref="Y108:AC108"/>
    <mergeCell ref="AD108:AI108"/>
    <mergeCell ref="AZ108:BD108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2" manualBreakCount="2">
    <brk id="44" max="65" man="1"/>
    <brk id="101" max="6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U80"/>
  <sheetViews>
    <sheetView tabSelected="1" view="pageBreakPreview" topLeftCell="A28" zoomScale="70" zoomScaleNormal="100" zoomScaleSheetLayoutView="70" workbookViewId="0">
      <selection activeCell="T54" sqref="T54:AI54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24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34.5" customHeight="1">
      <c r="A16" s="234" t="s">
        <v>236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4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36" customHeight="1">
      <c r="A18" s="234" t="s">
        <v>236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31.5" customHeight="1">
      <c r="A19" s="3" t="s">
        <v>13</v>
      </c>
      <c r="B19" s="104" t="s">
        <v>165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277" t="s">
        <v>509</v>
      </c>
      <c r="M19" s="278"/>
      <c r="N19" s="278"/>
      <c r="O19" s="278"/>
      <c r="P19" s="278"/>
      <c r="Q19" s="278"/>
      <c r="R19" s="278"/>
      <c r="S19" s="278"/>
      <c r="T19" s="278"/>
      <c r="U19" s="278"/>
      <c r="V19" s="175">
        <v>1090</v>
      </c>
      <c r="W19" s="175"/>
      <c r="X19" s="175"/>
      <c r="Y19" s="175"/>
      <c r="Z19" s="175"/>
      <c r="AA19" s="175"/>
      <c r="AB19" s="175"/>
      <c r="AC19" s="132" t="s">
        <v>400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48.75" customHeight="1">
      <c r="A20" s="233" t="s">
        <v>236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5" t="s">
        <v>239</v>
      </c>
      <c r="M20" s="235"/>
      <c r="N20" s="235"/>
      <c r="O20" s="235"/>
      <c r="P20" s="235"/>
      <c r="Q20" s="235"/>
      <c r="R20" s="235"/>
      <c r="S20" s="235"/>
      <c r="T20" s="235"/>
      <c r="U20" s="235"/>
      <c r="V20" s="233" t="s">
        <v>240</v>
      </c>
      <c r="W20" s="233"/>
      <c r="X20" s="233"/>
      <c r="Y20" s="233"/>
      <c r="Z20" s="233"/>
      <c r="AA20" s="233"/>
      <c r="AB20" s="233"/>
      <c r="AC20" s="233"/>
      <c r="AD20" s="233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55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20.25" customHeight="1">
      <c r="A23" s="165" t="s">
        <v>11</v>
      </c>
      <c r="B23" s="166"/>
      <c r="C23" s="167"/>
      <c r="D23" s="169" t="s">
        <v>401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16.5" customHeight="1">
      <c r="A24" s="165"/>
      <c r="B24" s="166"/>
      <c r="C24" s="167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3" ht="21" customHeight="1">
      <c r="A25" s="55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15.95" customHeight="1">
      <c r="A26" s="55"/>
      <c r="B26" s="110" t="s">
        <v>402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55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15.75">
      <c r="A30" s="165" t="s">
        <v>11</v>
      </c>
      <c r="B30" s="166"/>
      <c r="C30" s="56"/>
      <c r="D30" s="169" t="s">
        <v>403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 customHeight="1"/>
    <row r="32" spans="1:73" ht="15.75">
      <c r="A32" s="1" t="s">
        <v>404</v>
      </c>
      <c r="D32" s="40" t="s">
        <v>405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BF32" s="103" t="s">
        <v>252</v>
      </c>
      <c r="BG32" s="103"/>
      <c r="BH32" s="103"/>
      <c r="BI32" s="103"/>
      <c r="BJ32" s="103"/>
      <c r="BK32" s="103"/>
    </row>
    <row r="33" spans="1:73" ht="48" customHeight="1">
      <c r="A33" s="113" t="s">
        <v>6</v>
      </c>
      <c r="B33" s="113"/>
      <c r="C33" s="113"/>
      <c r="D33" s="112" t="s">
        <v>185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 t="s">
        <v>183</v>
      </c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89" t="s">
        <v>3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1"/>
      <c r="BA33" s="113" t="s">
        <v>2</v>
      </c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1:73" ht="33" customHeight="1">
      <c r="A34" s="113"/>
      <c r="B34" s="113"/>
      <c r="C34" s="113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5</v>
      </c>
      <c r="W34" s="113"/>
      <c r="X34" s="113"/>
      <c r="Y34" s="113"/>
      <c r="Z34" s="113"/>
      <c r="AA34" s="113" t="s">
        <v>4</v>
      </c>
      <c r="AB34" s="113"/>
      <c r="AC34" s="113"/>
      <c r="AD34" s="113"/>
      <c r="AE34" s="113"/>
      <c r="AF34" s="113" t="s">
        <v>184</v>
      </c>
      <c r="AG34" s="113"/>
      <c r="AH34" s="113"/>
      <c r="AI34" s="113"/>
      <c r="AJ34" s="113"/>
      <c r="AK34" s="113"/>
      <c r="AL34" s="113" t="s">
        <v>5</v>
      </c>
      <c r="AM34" s="113"/>
      <c r="AN34" s="113"/>
      <c r="AO34" s="113"/>
      <c r="AP34" s="113"/>
      <c r="AQ34" s="113" t="s">
        <v>4</v>
      </c>
      <c r="AR34" s="113"/>
      <c r="AS34" s="113"/>
      <c r="AT34" s="113"/>
      <c r="AU34" s="113" t="s">
        <v>184</v>
      </c>
      <c r="AV34" s="113"/>
      <c r="AW34" s="113"/>
      <c r="AX34" s="113"/>
      <c r="AY34" s="113"/>
      <c r="AZ34" s="113"/>
      <c r="BA34" s="113" t="s">
        <v>5</v>
      </c>
      <c r="BB34" s="113"/>
      <c r="BC34" s="113"/>
      <c r="BD34" s="113"/>
      <c r="BE34" s="113" t="s">
        <v>4</v>
      </c>
      <c r="BF34" s="113"/>
      <c r="BG34" s="113"/>
      <c r="BH34" s="113"/>
      <c r="BI34" s="113" t="s">
        <v>184</v>
      </c>
      <c r="BJ34" s="113"/>
      <c r="BK34" s="113"/>
      <c r="BL34" s="113"/>
    </row>
    <row r="35" spans="1:73" ht="15.95" customHeight="1">
      <c r="A35" s="113">
        <v>1</v>
      </c>
      <c r="B35" s="113"/>
      <c r="C35" s="113"/>
      <c r="D35" s="113">
        <v>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>
        <v>3</v>
      </c>
      <c r="W35" s="113"/>
      <c r="X35" s="113"/>
      <c r="Y35" s="113"/>
      <c r="Z35" s="113"/>
      <c r="AA35" s="113">
        <v>4</v>
      </c>
      <c r="AB35" s="113"/>
      <c r="AC35" s="113"/>
      <c r="AD35" s="113"/>
      <c r="AE35" s="113"/>
      <c r="AF35" s="113">
        <v>5</v>
      </c>
      <c r="AG35" s="113"/>
      <c r="AH35" s="113"/>
      <c r="AI35" s="113"/>
      <c r="AJ35" s="113"/>
      <c r="AK35" s="113"/>
      <c r="AL35" s="113">
        <v>6</v>
      </c>
      <c r="AM35" s="113"/>
      <c r="AN35" s="113"/>
      <c r="AO35" s="113"/>
      <c r="AP35" s="113"/>
      <c r="AQ35" s="113">
        <v>6</v>
      </c>
      <c r="AR35" s="113"/>
      <c r="AS35" s="113"/>
      <c r="AT35" s="113"/>
      <c r="AU35" s="90">
        <v>6</v>
      </c>
      <c r="AV35" s="90"/>
      <c r="AW35" s="90"/>
      <c r="AX35" s="90"/>
      <c r="AY35" s="90"/>
      <c r="AZ35" s="91"/>
      <c r="BA35" s="113">
        <v>9</v>
      </c>
      <c r="BB35" s="113"/>
      <c r="BC35" s="113"/>
      <c r="BD35" s="113"/>
      <c r="BE35" s="113">
        <v>10</v>
      </c>
      <c r="BF35" s="113"/>
      <c r="BG35" s="113"/>
      <c r="BH35" s="113"/>
      <c r="BI35" s="113">
        <v>11</v>
      </c>
      <c r="BJ35" s="113"/>
      <c r="BK35" s="113"/>
      <c r="BL35" s="113"/>
    </row>
    <row r="36" spans="1:73" ht="12.75" hidden="1" customHeight="1">
      <c r="A36" s="114" t="s">
        <v>20</v>
      </c>
      <c r="B36" s="114"/>
      <c r="C36" s="114"/>
      <c r="D36" s="115" t="s">
        <v>21</v>
      </c>
      <c r="E36" s="115"/>
      <c r="F36" s="115"/>
      <c r="G36" s="115"/>
      <c r="H36" s="115" t="s">
        <v>22</v>
      </c>
      <c r="I36" s="115"/>
      <c r="J36" s="115"/>
      <c r="K36" s="115"/>
      <c r="L36" s="114" t="s">
        <v>23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6" t="s">
        <v>17</v>
      </c>
      <c r="AD36" s="116"/>
      <c r="AE36" s="116"/>
      <c r="AF36" s="116"/>
      <c r="AG36" s="116" t="s">
        <v>16</v>
      </c>
      <c r="AH36" s="116"/>
      <c r="AI36" s="116"/>
      <c r="AJ36" s="116"/>
      <c r="AK36" s="117" t="s">
        <v>24</v>
      </c>
      <c r="AL36" s="118"/>
      <c r="AM36" s="118"/>
      <c r="AN36" s="118"/>
      <c r="AO36" s="116" t="s">
        <v>18</v>
      </c>
      <c r="AP36" s="116"/>
      <c r="AQ36" s="116"/>
      <c r="AR36" s="116"/>
      <c r="AS36" s="116" t="s">
        <v>19</v>
      </c>
      <c r="AT36" s="116"/>
      <c r="AU36" s="116"/>
      <c r="AV36" s="116"/>
      <c r="AW36" s="117" t="s">
        <v>24</v>
      </c>
      <c r="AX36" s="118"/>
      <c r="AY36" s="118"/>
      <c r="AZ36" s="118"/>
      <c r="BA36" s="119" t="s">
        <v>25</v>
      </c>
      <c r="BB36" s="116"/>
      <c r="BC36" s="116"/>
      <c r="BD36" s="116"/>
      <c r="BE36" s="119" t="s">
        <v>25</v>
      </c>
      <c r="BF36" s="116"/>
      <c r="BG36" s="116"/>
      <c r="BH36" s="116"/>
      <c r="BI36" s="118" t="s">
        <v>24</v>
      </c>
      <c r="BJ36" s="118"/>
      <c r="BK36" s="118"/>
      <c r="BL36" s="118"/>
      <c r="BU36" s="1" t="s">
        <v>31</v>
      </c>
    </row>
    <row r="37" spans="1:73" ht="83.25" customHeight="1">
      <c r="A37" s="123">
        <v>1</v>
      </c>
      <c r="B37" s="123"/>
      <c r="C37" s="123"/>
      <c r="D37" s="255" t="s">
        <v>406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7"/>
      <c r="V37" s="87"/>
      <c r="W37" s="87"/>
      <c r="X37" s="87"/>
      <c r="Y37" s="87"/>
      <c r="Z37" s="87"/>
      <c r="AA37" s="87">
        <v>1142500</v>
      </c>
      <c r="AB37" s="87"/>
      <c r="AC37" s="87"/>
      <c r="AD37" s="87"/>
      <c r="AE37" s="87"/>
      <c r="AF37" s="87">
        <f>V37+AA37</f>
        <v>1142500</v>
      </c>
      <c r="AG37" s="87"/>
      <c r="AH37" s="87"/>
      <c r="AI37" s="87"/>
      <c r="AJ37" s="87"/>
      <c r="AK37" s="87"/>
      <c r="AL37" s="254"/>
      <c r="AM37" s="254"/>
      <c r="AN37" s="254"/>
      <c r="AO37" s="254"/>
      <c r="AP37" s="254"/>
      <c r="AQ37" s="179">
        <v>954509</v>
      </c>
      <c r="AR37" s="179"/>
      <c r="AS37" s="179"/>
      <c r="AT37" s="179"/>
      <c r="AU37" s="97">
        <f>AL37+AQ37</f>
        <v>954509</v>
      </c>
      <c r="AV37" s="97"/>
      <c r="AW37" s="97"/>
      <c r="AX37" s="97"/>
      <c r="AY37" s="97"/>
      <c r="AZ37" s="98"/>
      <c r="BA37" s="87">
        <f>AL37-V37</f>
        <v>0</v>
      </c>
      <c r="BB37" s="87"/>
      <c r="BC37" s="87"/>
      <c r="BD37" s="87"/>
      <c r="BE37" s="87">
        <f>AQ37-AA37</f>
        <v>-187991</v>
      </c>
      <c r="BF37" s="87"/>
      <c r="BG37" s="87"/>
      <c r="BH37" s="87"/>
      <c r="BI37" s="87">
        <f t="shared" ref="BI37" si="0">BA37+BE37</f>
        <v>-187991</v>
      </c>
      <c r="BJ37" s="87"/>
      <c r="BK37" s="87"/>
      <c r="BL37" s="87"/>
      <c r="BU37" s="1" t="s">
        <v>32</v>
      </c>
    </row>
    <row r="38" spans="1:73" ht="21" customHeight="1">
      <c r="A38" s="123">
        <v>2</v>
      </c>
      <c r="B38" s="123"/>
      <c r="C38" s="123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189"/>
      <c r="AG38" s="189"/>
      <c r="AH38" s="189"/>
      <c r="AI38" s="189"/>
      <c r="AJ38" s="189"/>
      <c r="AK38" s="189"/>
      <c r="AL38" s="88"/>
      <c r="AM38" s="88"/>
      <c r="AN38" s="88"/>
      <c r="AO38" s="88"/>
      <c r="AP38" s="88"/>
      <c r="AQ38" s="274"/>
      <c r="AR38" s="274"/>
      <c r="AS38" s="274"/>
      <c r="AT38" s="274"/>
      <c r="AU38" s="275"/>
      <c r="AV38" s="275"/>
      <c r="AW38" s="275"/>
      <c r="AX38" s="275"/>
      <c r="AY38" s="275"/>
      <c r="AZ38" s="276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3" ht="26.25" customHeight="1">
      <c r="A39" s="123"/>
      <c r="B39" s="123"/>
      <c r="C39" s="123"/>
      <c r="D39" s="135" t="s">
        <v>35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87">
        <f>SUM(V37:Z38)</f>
        <v>0</v>
      </c>
      <c r="W39" s="87"/>
      <c r="X39" s="87"/>
      <c r="Y39" s="87"/>
      <c r="Z39" s="87"/>
      <c r="AA39" s="87">
        <f>SUM(AA37:AE38)</f>
        <v>1142500</v>
      </c>
      <c r="AB39" s="87"/>
      <c r="AC39" s="87"/>
      <c r="AD39" s="87"/>
      <c r="AE39" s="87"/>
      <c r="AF39" s="87">
        <f t="shared" ref="AF39" si="1">V39+AA39</f>
        <v>1142500</v>
      </c>
      <c r="AG39" s="87"/>
      <c r="AH39" s="87"/>
      <c r="AI39" s="87"/>
      <c r="AJ39" s="87"/>
      <c r="AK39" s="87"/>
      <c r="AL39" s="87">
        <f>SUM(AL37:AP38)</f>
        <v>0</v>
      </c>
      <c r="AM39" s="87"/>
      <c r="AN39" s="87"/>
      <c r="AO39" s="87"/>
      <c r="AP39" s="87"/>
      <c r="AQ39" s="179">
        <f>SUM(AQ37:AT38)</f>
        <v>954509</v>
      </c>
      <c r="AR39" s="179"/>
      <c r="AS39" s="179"/>
      <c r="AT39" s="179"/>
      <c r="AU39" s="97">
        <f t="shared" ref="AU39" si="2">AL39+AQ39</f>
        <v>954509</v>
      </c>
      <c r="AV39" s="97"/>
      <c r="AW39" s="97"/>
      <c r="AX39" s="97"/>
      <c r="AY39" s="97"/>
      <c r="AZ39" s="98"/>
      <c r="BA39" s="87">
        <f>AL39-V39</f>
        <v>0</v>
      </c>
      <c r="BB39" s="87"/>
      <c r="BC39" s="87"/>
      <c r="BD39" s="87"/>
      <c r="BE39" s="87">
        <f>AQ39-AA39</f>
        <v>-187991</v>
      </c>
      <c r="BF39" s="87"/>
      <c r="BG39" s="87"/>
      <c r="BH39" s="87"/>
      <c r="BI39" s="87">
        <f t="shared" ref="BI39" si="3">BA39+BE39</f>
        <v>-187991</v>
      </c>
      <c r="BJ39" s="87"/>
      <c r="BK39" s="87"/>
      <c r="BL39" s="87"/>
    </row>
    <row r="40" spans="1:73" ht="16.5" customHeight="1">
      <c r="A40" s="120" t="s">
        <v>489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2" spans="1:73" ht="15.75" customHeight="1">
      <c r="A42" s="218" t="s">
        <v>253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</row>
    <row r="44" spans="1:73" ht="30" customHeight="1">
      <c r="A44" s="113" t="s">
        <v>187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 t="s">
        <v>183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 t="s">
        <v>3</v>
      </c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 t="s">
        <v>2</v>
      </c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73" ht="29.2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 t="s">
        <v>5</v>
      </c>
      <c r="R45" s="113"/>
      <c r="S45" s="113"/>
      <c r="T45" s="113"/>
      <c r="U45" s="113"/>
      <c r="V45" s="113" t="s">
        <v>4</v>
      </c>
      <c r="W45" s="113"/>
      <c r="X45" s="113"/>
      <c r="Y45" s="113"/>
      <c r="Z45" s="113"/>
      <c r="AA45" s="113" t="s">
        <v>184</v>
      </c>
      <c r="AB45" s="113"/>
      <c r="AC45" s="113"/>
      <c r="AD45" s="113"/>
      <c r="AE45" s="113"/>
      <c r="AF45" s="113"/>
      <c r="AG45" s="113" t="s">
        <v>5</v>
      </c>
      <c r="AH45" s="113"/>
      <c r="AI45" s="113"/>
      <c r="AJ45" s="113"/>
      <c r="AK45" s="113"/>
      <c r="AL45" s="113" t="s">
        <v>4</v>
      </c>
      <c r="AM45" s="113"/>
      <c r="AN45" s="113"/>
      <c r="AO45" s="113"/>
      <c r="AP45" s="113"/>
      <c r="AQ45" s="113" t="s">
        <v>184</v>
      </c>
      <c r="AR45" s="113"/>
      <c r="AS45" s="113"/>
      <c r="AT45" s="113"/>
      <c r="AU45" s="113"/>
      <c r="AV45" s="113"/>
      <c r="AW45" s="113" t="s">
        <v>5</v>
      </c>
      <c r="AX45" s="113"/>
      <c r="AY45" s="113"/>
      <c r="AZ45" s="113"/>
      <c r="BA45" s="113"/>
      <c r="BB45" s="113" t="s">
        <v>4</v>
      </c>
      <c r="BC45" s="113"/>
      <c r="BD45" s="113"/>
      <c r="BE45" s="113"/>
      <c r="BF45" s="113"/>
      <c r="BG45" s="113" t="s">
        <v>184</v>
      </c>
      <c r="BH45" s="113"/>
      <c r="BI45" s="113"/>
      <c r="BJ45" s="113"/>
      <c r="BK45" s="113"/>
      <c r="BL45" s="113"/>
    </row>
    <row r="46" spans="1:73" ht="15.95" customHeight="1">
      <c r="A46" s="113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>
        <v>2</v>
      </c>
      <c r="R46" s="113"/>
      <c r="S46" s="113"/>
      <c r="T46" s="113"/>
      <c r="U46" s="113"/>
      <c r="V46" s="113">
        <v>3</v>
      </c>
      <c r="W46" s="113"/>
      <c r="X46" s="113"/>
      <c r="Y46" s="113"/>
      <c r="Z46" s="113"/>
      <c r="AA46" s="113">
        <v>4</v>
      </c>
      <c r="AB46" s="113"/>
      <c r="AC46" s="113"/>
      <c r="AD46" s="113"/>
      <c r="AE46" s="113"/>
      <c r="AF46" s="113"/>
      <c r="AG46" s="113">
        <v>5</v>
      </c>
      <c r="AH46" s="113"/>
      <c r="AI46" s="113"/>
      <c r="AJ46" s="113"/>
      <c r="AK46" s="113"/>
      <c r="AL46" s="113">
        <v>6</v>
      </c>
      <c r="AM46" s="113"/>
      <c r="AN46" s="113"/>
      <c r="AO46" s="113"/>
      <c r="AP46" s="113"/>
      <c r="AQ46" s="113">
        <v>7</v>
      </c>
      <c r="AR46" s="113"/>
      <c r="AS46" s="113"/>
      <c r="AT46" s="113"/>
      <c r="AU46" s="113"/>
      <c r="AV46" s="113"/>
      <c r="AW46" s="113">
        <v>8</v>
      </c>
      <c r="AX46" s="113"/>
      <c r="AY46" s="113"/>
      <c r="AZ46" s="113"/>
      <c r="BA46" s="113"/>
      <c r="BB46" s="113">
        <v>9</v>
      </c>
      <c r="BC46" s="113"/>
      <c r="BD46" s="113"/>
      <c r="BE46" s="113"/>
      <c r="BF46" s="113"/>
      <c r="BG46" s="113">
        <v>10</v>
      </c>
      <c r="BH46" s="113"/>
      <c r="BI46" s="113"/>
      <c r="BJ46" s="113"/>
      <c r="BK46" s="113"/>
      <c r="BL46" s="113"/>
    </row>
    <row r="47" spans="1:73" hidden="1">
      <c r="A47" s="114" t="s">
        <v>23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6" t="s">
        <v>17</v>
      </c>
      <c r="R47" s="116"/>
      <c r="S47" s="116"/>
      <c r="T47" s="116"/>
      <c r="U47" s="116"/>
      <c r="V47" s="116" t="s">
        <v>16</v>
      </c>
      <c r="W47" s="116"/>
      <c r="X47" s="116"/>
      <c r="Y47" s="116"/>
      <c r="Z47" s="116"/>
      <c r="AA47" s="117" t="s">
        <v>26</v>
      </c>
      <c r="AB47" s="118"/>
      <c r="AC47" s="118"/>
      <c r="AD47" s="118"/>
      <c r="AE47" s="118"/>
      <c r="AF47" s="118"/>
      <c r="AG47" s="116" t="s">
        <v>18</v>
      </c>
      <c r="AH47" s="116"/>
      <c r="AI47" s="116"/>
      <c r="AJ47" s="116"/>
      <c r="AK47" s="116"/>
      <c r="AL47" s="116" t="s">
        <v>19</v>
      </c>
      <c r="AM47" s="116"/>
      <c r="AN47" s="116"/>
      <c r="AO47" s="116"/>
      <c r="AP47" s="116"/>
      <c r="AQ47" s="117" t="s">
        <v>26</v>
      </c>
      <c r="AR47" s="118"/>
      <c r="AS47" s="118"/>
      <c r="AT47" s="118"/>
      <c r="AU47" s="118"/>
      <c r="AV47" s="118"/>
      <c r="AW47" s="119" t="s">
        <v>27</v>
      </c>
      <c r="AX47" s="116"/>
      <c r="AY47" s="116"/>
      <c r="AZ47" s="116"/>
      <c r="BA47" s="116"/>
      <c r="BB47" s="119" t="s">
        <v>27</v>
      </c>
      <c r="BC47" s="116"/>
      <c r="BD47" s="116"/>
      <c r="BE47" s="116"/>
      <c r="BF47" s="116"/>
      <c r="BG47" s="118" t="s">
        <v>26</v>
      </c>
      <c r="BH47" s="118"/>
      <c r="BI47" s="118"/>
      <c r="BJ47" s="118"/>
      <c r="BK47" s="118"/>
      <c r="BL47" s="118"/>
      <c r="BU47" s="1" t="s">
        <v>33</v>
      </c>
    </row>
    <row r="48" spans="1:73" ht="18" customHeight="1">
      <c r="A48" s="22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Q48" s="219"/>
      <c r="R48" s="223"/>
      <c r="S48" s="223"/>
      <c r="T48" s="223"/>
      <c r="U48" s="224"/>
      <c r="V48" s="225"/>
      <c r="W48" s="226"/>
      <c r="X48" s="226"/>
      <c r="Y48" s="226"/>
      <c r="Z48" s="227"/>
      <c r="AA48" s="245"/>
      <c r="AB48" s="246"/>
      <c r="AC48" s="246"/>
      <c r="AD48" s="246"/>
      <c r="AE48" s="246"/>
      <c r="AF48" s="247"/>
      <c r="AG48" s="248"/>
      <c r="AH48" s="249"/>
      <c r="AI48" s="249"/>
      <c r="AJ48" s="249"/>
      <c r="AK48" s="250"/>
      <c r="AL48" s="225"/>
      <c r="AM48" s="226"/>
      <c r="AN48" s="226"/>
      <c r="AO48" s="226"/>
      <c r="AP48" s="227"/>
      <c r="AQ48" s="237"/>
      <c r="AR48" s="238"/>
      <c r="AS48" s="238"/>
      <c r="AT48" s="238"/>
      <c r="AU48" s="238"/>
      <c r="AV48" s="239"/>
      <c r="AW48" s="222"/>
      <c r="AX48" s="220"/>
      <c r="AY48" s="220"/>
      <c r="AZ48" s="220"/>
      <c r="BA48" s="221"/>
      <c r="BB48" s="222"/>
      <c r="BC48" s="220"/>
      <c r="BD48" s="220"/>
      <c r="BE48" s="220"/>
      <c r="BF48" s="221"/>
      <c r="BG48" s="240"/>
      <c r="BH48" s="241"/>
      <c r="BI48" s="241"/>
      <c r="BJ48" s="241"/>
      <c r="BK48" s="241"/>
      <c r="BL48" s="242"/>
    </row>
    <row r="49" spans="1:73" s="5" customFormat="1" ht="15.75" customHeight="1">
      <c r="A49" s="125" t="s">
        <v>35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219"/>
      <c r="R49" s="223"/>
      <c r="S49" s="223"/>
      <c r="T49" s="223"/>
      <c r="U49" s="224"/>
      <c r="V49" s="128"/>
      <c r="W49" s="128"/>
      <c r="X49" s="128"/>
      <c r="Y49" s="128"/>
      <c r="Z49" s="128"/>
      <c r="AA49" s="243"/>
      <c r="AB49" s="243"/>
      <c r="AC49" s="243"/>
      <c r="AD49" s="243"/>
      <c r="AE49" s="243"/>
      <c r="AF49" s="243"/>
      <c r="AG49" s="244"/>
      <c r="AH49" s="244"/>
      <c r="AI49" s="244"/>
      <c r="AJ49" s="244"/>
      <c r="AK49" s="244"/>
      <c r="AL49" s="128"/>
      <c r="AM49" s="128"/>
      <c r="AN49" s="128"/>
      <c r="AO49" s="128"/>
      <c r="AP49" s="128"/>
      <c r="AQ49" s="244"/>
      <c r="AR49" s="244"/>
      <c r="AS49" s="244"/>
      <c r="AT49" s="244"/>
      <c r="AU49" s="244"/>
      <c r="AV49" s="244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U49" s="5" t="s">
        <v>34</v>
      </c>
    </row>
    <row r="50" spans="1:73" s="5" customFormat="1" ht="15.75" customHeight="1">
      <c r="A50" s="136" t="s">
        <v>188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</row>
    <row r="52" spans="1:73" ht="15.75" customHeight="1">
      <c r="A52" s="99" t="s">
        <v>254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4" spans="1:73" ht="39" customHeight="1">
      <c r="A54" s="113" t="s">
        <v>10</v>
      </c>
      <c r="B54" s="113"/>
      <c r="C54" s="89" t="s">
        <v>9</v>
      </c>
      <c r="D54" s="90"/>
      <c r="E54" s="90"/>
      <c r="F54" s="90"/>
      <c r="G54" s="90"/>
      <c r="H54" s="90"/>
      <c r="I54" s="90"/>
      <c r="J54" s="90"/>
      <c r="K54" s="90"/>
      <c r="L54" s="113" t="s">
        <v>8</v>
      </c>
      <c r="M54" s="113"/>
      <c r="N54" s="113"/>
      <c r="O54" s="89" t="s">
        <v>7</v>
      </c>
      <c r="P54" s="90"/>
      <c r="Q54" s="90"/>
      <c r="R54" s="90"/>
      <c r="S54" s="91"/>
      <c r="T54" s="113" t="s">
        <v>183</v>
      </c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 t="s">
        <v>190</v>
      </c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 t="s">
        <v>2</v>
      </c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3" ht="33" customHeight="1">
      <c r="A55" s="89"/>
      <c r="B55" s="91"/>
      <c r="C55" s="17"/>
      <c r="D55" s="90"/>
      <c r="E55" s="90"/>
      <c r="F55" s="90"/>
      <c r="G55" s="90"/>
      <c r="H55" s="90"/>
      <c r="I55" s="90"/>
      <c r="J55" s="90"/>
      <c r="K55" s="91"/>
      <c r="L55" s="89"/>
      <c r="M55" s="90"/>
      <c r="N55" s="91"/>
      <c r="O55" s="89"/>
      <c r="P55" s="90"/>
      <c r="Q55" s="90"/>
      <c r="R55" s="90"/>
      <c r="S55" s="91"/>
      <c r="T55" s="113" t="s">
        <v>5</v>
      </c>
      <c r="U55" s="113"/>
      <c r="V55" s="113"/>
      <c r="W55" s="113"/>
      <c r="X55" s="113"/>
      <c r="Y55" s="113" t="s">
        <v>4</v>
      </c>
      <c r="Z55" s="113"/>
      <c r="AA55" s="113"/>
      <c r="AB55" s="113"/>
      <c r="AC55" s="113"/>
      <c r="AD55" s="113" t="s">
        <v>184</v>
      </c>
      <c r="AE55" s="113"/>
      <c r="AF55" s="113"/>
      <c r="AG55" s="113"/>
      <c r="AH55" s="113"/>
      <c r="AI55" s="113"/>
      <c r="AJ55" s="113" t="s">
        <v>5</v>
      </c>
      <c r="AK55" s="113"/>
      <c r="AL55" s="113"/>
      <c r="AM55" s="113"/>
      <c r="AN55" s="113"/>
      <c r="AO55" s="113" t="s">
        <v>4</v>
      </c>
      <c r="AP55" s="113"/>
      <c r="AQ55" s="113"/>
      <c r="AR55" s="113"/>
      <c r="AS55" s="113"/>
      <c r="AT55" s="113" t="s">
        <v>184</v>
      </c>
      <c r="AU55" s="113"/>
      <c r="AV55" s="113"/>
      <c r="AW55" s="113"/>
      <c r="AX55" s="113"/>
      <c r="AY55" s="113"/>
      <c r="AZ55" s="113" t="s">
        <v>5</v>
      </c>
      <c r="BA55" s="113"/>
      <c r="BB55" s="113"/>
      <c r="BC55" s="113"/>
      <c r="BD55" s="113"/>
      <c r="BE55" s="113" t="s">
        <v>4</v>
      </c>
      <c r="BF55" s="113"/>
      <c r="BG55" s="113"/>
      <c r="BH55" s="113"/>
      <c r="BI55" s="113"/>
      <c r="BJ55" s="113" t="s">
        <v>184</v>
      </c>
      <c r="BK55" s="113"/>
      <c r="BL55" s="113"/>
      <c r="BM55" s="113"/>
      <c r="BN55" s="113"/>
    </row>
    <row r="56" spans="1:73" ht="22.5" customHeight="1">
      <c r="A56" s="89">
        <v>1</v>
      </c>
      <c r="B56" s="91"/>
      <c r="C56" s="17">
        <v>2</v>
      </c>
      <c r="D56" s="90">
        <v>2</v>
      </c>
      <c r="E56" s="90"/>
      <c r="F56" s="90"/>
      <c r="G56" s="90"/>
      <c r="H56" s="90"/>
      <c r="I56" s="90"/>
      <c r="J56" s="90"/>
      <c r="K56" s="91"/>
      <c r="L56" s="89">
        <v>3</v>
      </c>
      <c r="M56" s="90"/>
      <c r="N56" s="91"/>
      <c r="O56" s="89">
        <v>4</v>
      </c>
      <c r="P56" s="90"/>
      <c r="Q56" s="90"/>
      <c r="R56" s="90"/>
      <c r="S56" s="91"/>
      <c r="T56" s="113">
        <v>5</v>
      </c>
      <c r="U56" s="113"/>
      <c r="V56" s="113"/>
      <c r="W56" s="113"/>
      <c r="X56" s="113"/>
      <c r="Y56" s="113">
        <v>6</v>
      </c>
      <c r="Z56" s="113"/>
      <c r="AA56" s="113"/>
      <c r="AB56" s="113"/>
      <c r="AC56" s="113"/>
      <c r="AD56" s="113">
        <v>7</v>
      </c>
      <c r="AE56" s="113"/>
      <c r="AF56" s="113"/>
      <c r="AG56" s="113"/>
      <c r="AH56" s="113"/>
      <c r="AI56" s="113"/>
      <c r="AJ56" s="113">
        <v>8</v>
      </c>
      <c r="AK56" s="113"/>
      <c r="AL56" s="113"/>
      <c r="AM56" s="113"/>
      <c r="AN56" s="113"/>
      <c r="AO56" s="113">
        <v>9</v>
      </c>
      <c r="AP56" s="113"/>
      <c r="AQ56" s="113"/>
      <c r="AR56" s="113"/>
      <c r="AS56" s="113"/>
      <c r="AT56" s="113">
        <v>10</v>
      </c>
      <c r="AU56" s="113"/>
      <c r="AV56" s="113"/>
      <c r="AW56" s="113"/>
      <c r="AX56" s="113"/>
      <c r="AY56" s="113"/>
      <c r="AZ56" s="113">
        <v>11</v>
      </c>
      <c r="BA56" s="113"/>
      <c r="BB56" s="113"/>
      <c r="BC56" s="113"/>
      <c r="BD56" s="113"/>
      <c r="BE56" s="113">
        <v>12</v>
      </c>
      <c r="BF56" s="113"/>
      <c r="BG56" s="113"/>
      <c r="BH56" s="113"/>
      <c r="BI56" s="113"/>
      <c r="BJ56" s="113">
        <v>13</v>
      </c>
      <c r="BK56" s="113"/>
      <c r="BL56" s="113"/>
      <c r="BM56" s="113"/>
      <c r="BN56" s="113"/>
    </row>
    <row r="57" spans="1:73" ht="22.5" customHeight="1">
      <c r="A57" s="89">
        <v>1</v>
      </c>
      <c r="B57" s="91"/>
      <c r="C57" s="17"/>
      <c r="D57" s="137" t="s">
        <v>38</v>
      </c>
      <c r="E57" s="137"/>
      <c r="F57" s="137"/>
      <c r="G57" s="137"/>
      <c r="H57" s="137"/>
      <c r="I57" s="137"/>
      <c r="J57" s="137"/>
      <c r="K57" s="138"/>
      <c r="L57" s="89"/>
      <c r="M57" s="90"/>
      <c r="N57" s="91"/>
      <c r="O57" s="89"/>
      <c r="P57" s="90"/>
      <c r="Q57" s="90"/>
      <c r="R57" s="90"/>
      <c r="S57" s="91"/>
      <c r="T57" s="89"/>
      <c r="U57" s="90"/>
      <c r="V57" s="90"/>
      <c r="W57" s="90"/>
      <c r="X57" s="91"/>
      <c r="Y57" s="89"/>
      <c r="Z57" s="90"/>
      <c r="AA57" s="90"/>
      <c r="AB57" s="90"/>
      <c r="AC57" s="91"/>
      <c r="AD57" s="89"/>
      <c r="AE57" s="90"/>
      <c r="AF57" s="90"/>
      <c r="AG57" s="90"/>
      <c r="AH57" s="90"/>
      <c r="AI57" s="91"/>
      <c r="AJ57" s="89"/>
      <c r="AK57" s="90"/>
      <c r="AL57" s="90"/>
      <c r="AM57" s="90"/>
      <c r="AN57" s="91"/>
      <c r="AO57" s="89"/>
      <c r="AP57" s="90"/>
      <c r="AQ57" s="90"/>
      <c r="AR57" s="90"/>
      <c r="AS57" s="91"/>
      <c r="AT57" s="89"/>
      <c r="AU57" s="90"/>
      <c r="AV57" s="90"/>
      <c r="AW57" s="90"/>
      <c r="AX57" s="90"/>
      <c r="AY57" s="91"/>
      <c r="AZ57" s="89"/>
      <c r="BA57" s="90"/>
      <c r="BB57" s="90"/>
      <c r="BC57" s="90"/>
      <c r="BD57" s="91"/>
      <c r="BE57" s="89"/>
      <c r="BF57" s="90"/>
      <c r="BG57" s="90"/>
      <c r="BH57" s="90"/>
      <c r="BI57" s="91"/>
      <c r="BJ57" s="113"/>
      <c r="BK57" s="113"/>
      <c r="BL57" s="113"/>
      <c r="BM57" s="113"/>
      <c r="BN57" s="113"/>
    </row>
    <row r="58" spans="1:73" ht="46.5" customHeight="1">
      <c r="A58" s="89"/>
      <c r="B58" s="91"/>
      <c r="C58" s="120" t="s">
        <v>229</v>
      </c>
      <c r="D58" s="121"/>
      <c r="E58" s="121"/>
      <c r="F58" s="121"/>
      <c r="G58" s="121"/>
      <c r="H58" s="121"/>
      <c r="I58" s="121"/>
      <c r="J58" s="121"/>
      <c r="K58" s="122"/>
      <c r="L58" s="89" t="s">
        <v>211</v>
      </c>
      <c r="M58" s="90"/>
      <c r="N58" s="91"/>
      <c r="O58" s="89" t="s">
        <v>169</v>
      </c>
      <c r="P58" s="90"/>
      <c r="Q58" s="90"/>
      <c r="R58" s="90"/>
      <c r="S58" s="91"/>
      <c r="T58" s="89"/>
      <c r="U58" s="90"/>
      <c r="V58" s="90"/>
      <c r="W58" s="90"/>
      <c r="X58" s="91"/>
      <c r="Y58" s="89">
        <v>1142.5</v>
      </c>
      <c r="Z58" s="90"/>
      <c r="AA58" s="90"/>
      <c r="AB58" s="90"/>
      <c r="AC58" s="91"/>
      <c r="AD58" s="89">
        <f>T58+Y58</f>
        <v>1142.5</v>
      </c>
      <c r="AE58" s="90"/>
      <c r="AF58" s="90"/>
      <c r="AG58" s="90"/>
      <c r="AH58" s="90"/>
      <c r="AI58" s="91"/>
      <c r="AJ58" s="89"/>
      <c r="AK58" s="90"/>
      <c r="AL58" s="90"/>
      <c r="AM58" s="90"/>
      <c r="AN58" s="91"/>
      <c r="AO58" s="139">
        <v>954.50900000000001</v>
      </c>
      <c r="AP58" s="140"/>
      <c r="AQ58" s="140"/>
      <c r="AR58" s="140"/>
      <c r="AS58" s="141"/>
      <c r="AT58" s="139">
        <f>AJ58+AO58</f>
        <v>954.50900000000001</v>
      </c>
      <c r="AU58" s="140"/>
      <c r="AV58" s="140"/>
      <c r="AW58" s="140"/>
      <c r="AX58" s="140"/>
      <c r="AY58" s="141"/>
      <c r="AZ58" s="89"/>
      <c r="BA58" s="90"/>
      <c r="BB58" s="90"/>
      <c r="BC58" s="90"/>
      <c r="BD58" s="91"/>
      <c r="BE58" s="139">
        <f>AO58-Y58</f>
        <v>-187.99099999999999</v>
      </c>
      <c r="BF58" s="140"/>
      <c r="BG58" s="140"/>
      <c r="BH58" s="140"/>
      <c r="BI58" s="141"/>
      <c r="BJ58" s="273">
        <f>AT58-AD58</f>
        <v>-187.99099999999999</v>
      </c>
      <c r="BK58" s="273"/>
      <c r="BL58" s="273"/>
      <c r="BM58" s="273"/>
      <c r="BN58" s="273"/>
    </row>
    <row r="59" spans="1:73" ht="24" customHeight="1">
      <c r="A59" s="120" t="s">
        <v>473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2"/>
    </row>
    <row r="60" spans="1:73" ht="24" customHeight="1">
      <c r="A60" s="89">
        <v>2</v>
      </c>
      <c r="B60" s="91"/>
      <c r="C60" s="17"/>
      <c r="D60" s="137" t="s">
        <v>36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73" ht="48" customHeight="1">
      <c r="A61" s="89"/>
      <c r="B61" s="91"/>
      <c r="C61" s="17"/>
      <c r="D61" s="121" t="s">
        <v>136</v>
      </c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89" t="s">
        <v>169</v>
      </c>
      <c r="P61" s="90"/>
      <c r="Q61" s="90"/>
      <c r="R61" s="90"/>
      <c r="S61" s="91"/>
      <c r="T61" s="89"/>
      <c r="U61" s="90"/>
      <c r="V61" s="90"/>
      <c r="W61" s="90"/>
      <c r="X61" s="91"/>
      <c r="Y61" s="89">
        <v>1</v>
      </c>
      <c r="Z61" s="90"/>
      <c r="AA61" s="90"/>
      <c r="AB61" s="90"/>
      <c r="AC61" s="91"/>
      <c r="AD61" s="89">
        <v>1</v>
      </c>
      <c r="AE61" s="90"/>
      <c r="AF61" s="90"/>
      <c r="AG61" s="90"/>
      <c r="AH61" s="90"/>
      <c r="AI61" s="91"/>
      <c r="AJ61" s="89"/>
      <c r="AK61" s="90"/>
      <c r="AL61" s="90"/>
      <c r="AM61" s="90"/>
      <c r="AN61" s="91"/>
      <c r="AO61" s="89">
        <v>1</v>
      </c>
      <c r="AP61" s="90"/>
      <c r="AQ61" s="90"/>
      <c r="AR61" s="90"/>
      <c r="AS61" s="91"/>
      <c r="AT61" s="89">
        <v>1</v>
      </c>
      <c r="AU61" s="90"/>
      <c r="AV61" s="90"/>
      <c r="AW61" s="90"/>
      <c r="AX61" s="90"/>
      <c r="AY61" s="91"/>
      <c r="AZ61" s="89"/>
      <c r="BA61" s="90"/>
      <c r="BB61" s="90"/>
      <c r="BC61" s="90"/>
      <c r="BD61" s="91"/>
      <c r="BE61" s="89">
        <v>0</v>
      </c>
      <c r="BF61" s="90"/>
      <c r="BG61" s="90"/>
      <c r="BH61" s="90"/>
      <c r="BI61" s="91"/>
      <c r="BJ61" s="113">
        <v>0</v>
      </c>
      <c r="BK61" s="113"/>
      <c r="BL61" s="113"/>
      <c r="BM61" s="113"/>
      <c r="BN61" s="113"/>
    </row>
    <row r="62" spans="1:73" ht="43.5" customHeight="1">
      <c r="A62" s="89"/>
      <c r="B62" s="91"/>
      <c r="C62" s="120" t="s">
        <v>137</v>
      </c>
      <c r="D62" s="121"/>
      <c r="E62" s="121"/>
      <c r="F62" s="121"/>
      <c r="G62" s="121"/>
      <c r="H62" s="121"/>
      <c r="I62" s="121"/>
      <c r="J62" s="121"/>
      <c r="K62" s="122"/>
      <c r="L62" s="89" t="s">
        <v>230</v>
      </c>
      <c r="M62" s="90"/>
      <c r="N62" s="91"/>
      <c r="O62" s="89" t="s">
        <v>146</v>
      </c>
      <c r="P62" s="90"/>
      <c r="Q62" s="90"/>
      <c r="R62" s="90"/>
      <c r="S62" s="91"/>
      <c r="T62" s="89"/>
      <c r="U62" s="90"/>
      <c r="V62" s="90"/>
      <c r="W62" s="90"/>
      <c r="X62" s="91"/>
      <c r="Y62" s="145">
        <v>2593.66</v>
      </c>
      <c r="Z62" s="146"/>
      <c r="AA62" s="146"/>
      <c r="AB62" s="146"/>
      <c r="AC62" s="147"/>
      <c r="AD62" s="145">
        <f t="shared" ref="AD62" si="4">T62+Y62</f>
        <v>2593.66</v>
      </c>
      <c r="AE62" s="146"/>
      <c r="AF62" s="146"/>
      <c r="AG62" s="146"/>
      <c r="AH62" s="146"/>
      <c r="AI62" s="147"/>
      <c r="AJ62" s="89"/>
      <c r="AK62" s="90"/>
      <c r="AL62" s="90"/>
      <c r="AM62" s="90"/>
      <c r="AN62" s="91"/>
      <c r="AO62" s="145">
        <v>2593.66</v>
      </c>
      <c r="AP62" s="146"/>
      <c r="AQ62" s="146"/>
      <c r="AR62" s="146"/>
      <c r="AS62" s="147"/>
      <c r="AT62" s="145">
        <f>AJ62+AO62</f>
        <v>2593.66</v>
      </c>
      <c r="AU62" s="146"/>
      <c r="AV62" s="146"/>
      <c r="AW62" s="146"/>
      <c r="AX62" s="146"/>
      <c r="AY62" s="147"/>
      <c r="AZ62" s="142"/>
      <c r="BA62" s="143"/>
      <c r="BB62" s="143"/>
      <c r="BC62" s="143"/>
      <c r="BD62" s="144"/>
      <c r="BE62" s="89">
        <v>0</v>
      </c>
      <c r="BF62" s="90"/>
      <c r="BG62" s="90"/>
      <c r="BH62" s="90"/>
      <c r="BI62" s="91"/>
      <c r="BJ62" s="142">
        <f>AT62-AD62</f>
        <v>0</v>
      </c>
      <c r="BK62" s="143"/>
      <c r="BL62" s="143"/>
      <c r="BM62" s="143"/>
      <c r="BN62" s="144"/>
    </row>
    <row r="63" spans="1:73" ht="16.5" customHeight="1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2"/>
    </row>
    <row r="64" spans="1:73" ht="20.25" customHeight="1">
      <c r="A64" s="89">
        <v>3</v>
      </c>
      <c r="B64" s="91"/>
      <c r="C64" s="17"/>
      <c r="D64" s="137" t="s">
        <v>39</v>
      </c>
      <c r="E64" s="137"/>
      <c r="F64" s="137"/>
      <c r="G64" s="137"/>
      <c r="H64" s="137"/>
      <c r="I64" s="137"/>
      <c r="J64" s="137"/>
      <c r="K64" s="138"/>
      <c r="L64" s="89"/>
      <c r="M64" s="90"/>
      <c r="N64" s="91"/>
      <c r="O64" s="89"/>
      <c r="P64" s="90"/>
      <c r="Q64" s="90"/>
      <c r="R64" s="90"/>
      <c r="S64" s="91"/>
      <c r="T64" s="89"/>
      <c r="U64" s="90"/>
      <c r="V64" s="90"/>
      <c r="W64" s="90"/>
      <c r="X64" s="91"/>
      <c r="Y64" s="89"/>
      <c r="Z64" s="90"/>
      <c r="AA64" s="90"/>
      <c r="AB64" s="90"/>
      <c r="AC64" s="91"/>
      <c r="AD64" s="89"/>
      <c r="AE64" s="90"/>
      <c r="AF64" s="90"/>
      <c r="AG64" s="90"/>
      <c r="AH64" s="90"/>
      <c r="AI64" s="91"/>
      <c r="AJ64" s="89"/>
      <c r="AK64" s="90"/>
      <c r="AL64" s="90"/>
      <c r="AM64" s="90"/>
      <c r="AN64" s="91"/>
      <c r="AO64" s="89"/>
      <c r="AP64" s="90"/>
      <c r="AQ64" s="90"/>
      <c r="AR64" s="90"/>
      <c r="AS64" s="91"/>
      <c r="AT64" s="89"/>
      <c r="AU64" s="90"/>
      <c r="AV64" s="90"/>
      <c r="AW64" s="90"/>
      <c r="AX64" s="90"/>
      <c r="AY64" s="91"/>
      <c r="AZ64" s="89"/>
      <c r="BA64" s="90"/>
      <c r="BB64" s="90"/>
      <c r="BC64" s="90"/>
      <c r="BD64" s="91"/>
      <c r="BE64" s="89"/>
      <c r="BF64" s="90"/>
      <c r="BG64" s="90"/>
      <c r="BH64" s="90"/>
      <c r="BI64" s="91"/>
      <c r="BJ64" s="113"/>
      <c r="BK64" s="113"/>
      <c r="BL64" s="113"/>
      <c r="BM64" s="113"/>
      <c r="BN64" s="113"/>
    </row>
    <row r="65" spans="1:66" ht="48" customHeight="1">
      <c r="A65" s="89"/>
      <c r="B65" s="91"/>
      <c r="C65" s="120" t="s">
        <v>138</v>
      </c>
      <c r="D65" s="121"/>
      <c r="E65" s="121"/>
      <c r="F65" s="121"/>
      <c r="G65" s="121"/>
      <c r="H65" s="121"/>
      <c r="I65" s="121"/>
      <c r="J65" s="121"/>
      <c r="K65" s="122"/>
      <c r="L65" s="151" t="s">
        <v>163</v>
      </c>
      <c r="M65" s="152"/>
      <c r="N65" s="153"/>
      <c r="O65" s="151" t="s">
        <v>40</v>
      </c>
      <c r="P65" s="152"/>
      <c r="Q65" s="152"/>
      <c r="R65" s="152"/>
      <c r="S65" s="153"/>
      <c r="T65" s="145"/>
      <c r="U65" s="146"/>
      <c r="V65" s="146"/>
      <c r="W65" s="146"/>
      <c r="X65" s="147"/>
      <c r="Y65" s="89">
        <v>1142.5</v>
      </c>
      <c r="Z65" s="90"/>
      <c r="AA65" s="90"/>
      <c r="AB65" s="90"/>
      <c r="AC65" s="91"/>
      <c r="AD65" s="89">
        <f>T65+Y65</f>
        <v>1142.5</v>
      </c>
      <c r="AE65" s="90"/>
      <c r="AF65" s="90"/>
      <c r="AG65" s="90"/>
      <c r="AH65" s="90"/>
      <c r="AI65" s="91"/>
      <c r="AJ65" s="145"/>
      <c r="AK65" s="146"/>
      <c r="AL65" s="146"/>
      <c r="AM65" s="146"/>
      <c r="AN65" s="147"/>
      <c r="AO65" s="89">
        <v>954.51</v>
      </c>
      <c r="AP65" s="90"/>
      <c r="AQ65" s="90"/>
      <c r="AR65" s="90"/>
      <c r="AS65" s="91"/>
      <c r="AT65" s="89">
        <f>AJ65+AO65</f>
        <v>954.51</v>
      </c>
      <c r="AU65" s="90"/>
      <c r="AV65" s="90"/>
      <c r="AW65" s="90"/>
      <c r="AX65" s="90"/>
      <c r="AY65" s="91"/>
      <c r="AZ65" s="145"/>
      <c r="BA65" s="146"/>
      <c r="BB65" s="146"/>
      <c r="BC65" s="146"/>
      <c r="BD65" s="147"/>
      <c r="BE65" s="139">
        <f t="shared" ref="BE65:BE66" si="5">AO65-Y65</f>
        <v>-187.99</v>
      </c>
      <c r="BF65" s="140"/>
      <c r="BG65" s="140"/>
      <c r="BH65" s="140"/>
      <c r="BI65" s="141"/>
      <c r="BJ65" s="273">
        <f t="shared" ref="BJ65:BJ66" si="6">AT65-AD65</f>
        <v>-187.99</v>
      </c>
      <c r="BK65" s="273"/>
      <c r="BL65" s="273"/>
      <c r="BM65" s="273"/>
      <c r="BN65" s="273"/>
    </row>
    <row r="66" spans="1:66" ht="37.5" customHeight="1">
      <c r="A66" s="17"/>
      <c r="B66" s="19"/>
      <c r="C66" s="20"/>
      <c r="D66" s="121" t="s">
        <v>139</v>
      </c>
      <c r="E66" s="121"/>
      <c r="F66" s="121"/>
      <c r="G66" s="121"/>
      <c r="H66" s="121"/>
      <c r="I66" s="121"/>
      <c r="J66" s="121"/>
      <c r="K66" s="122"/>
      <c r="L66" s="157"/>
      <c r="M66" s="158"/>
      <c r="N66" s="159"/>
      <c r="O66" s="154"/>
      <c r="P66" s="155"/>
      <c r="Q66" s="155"/>
      <c r="R66" s="155"/>
      <c r="S66" s="156"/>
      <c r="T66" s="142"/>
      <c r="U66" s="143"/>
      <c r="V66" s="143"/>
      <c r="W66" s="143"/>
      <c r="X66" s="144"/>
      <c r="Y66" s="145">
        <f>Y58/Y62*1000</f>
        <v>440.4972124333953</v>
      </c>
      <c r="Z66" s="146"/>
      <c r="AA66" s="146"/>
      <c r="AB66" s="146"/>
      <c r="AC66" s="147"/>
      <c r="AD66" s="145">
        <f>T66+Y66</f>
        <v>440.4972124333953</v>
      </c>
      <c r="AE66" s="146"/>
      <c r="AF66" s="146"/>
      <c r="AG66" s="146"/>
      <c r="AH66" s="146"/>
      <c r="AI66" s="147"/>
      <c r="AJ66" s="145"/>
      <c r="AK66" s="146"/>
      <c r="AL66" s="146"/>
      <c r="AM66" s="146"/>
      <c r="AN66" s="147"/>
      <c r="AO66" s="145">
        <f>AO58/AO62*1000</f>
        <v>368.01623959963916</v>
      </c>
      <c r="AP66" s="146"/>
      <c r="AQ66" s="146"/>
      <c r="AR66" s="146"/>
      <c r="AS66" s="147"/>
      <c r="AT66" s="145">
        <v>368.01623959963916</v>
      </c>
      <c r="AU66" s="146"/>
      <c r="AV66" s="146"/>
      <c r="AW66" s="146"/>
      <c r="AX66" s="146"/>
      <c r="AY66" s="147"/>
      <c r="AZ66" s="145"/>
      <c r="BA66" s="146"/>
      <c r="BB66" s="146"/>
      <c r="BC66" s="146"/>
      <c r="BD66" s="147"/>
      <c r="BE66" s="139">
        <f t="shared" si="5"/>
        <v>-72.480972833756141</v>
      </c>
      <c r="BF66" s="140"/>
      <c r="BG66" s="140"/>
      <c r="BH66" s="140"/>
      <c r="BI66" s="141"/>
      <c r="BJ66" s="273">
        <f t="shared" si="6"/>
        <v>-72.480972833756141</v>
      </c>
      <c r="BK66" s="273"/>
      <c r="BL66" s="273"/>
      <c r="BM66" s="273"/>
      <c r="BN66" s="273"/>
    </row>
    <row r="67" spans="1:66" ht="21" customHeight="1">
      <c r="A67" s="120" t="s">
        <v>490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2"/>
    </row>
    <row r="68" spans="1:66" ht="24" customHeight="1">
      <c r="A68" s="89">
        <v>4</v>
      </c>
      <c r="B68" s="91"/>
      <c r="C68" s="17"/>
      <c r="D68" s="137" t="s">
        <v>43</v>
      </c>
      <c r="E68" s="137"/>
      <c r="F68" s="137"/>
      <c r="G68" s="137"/>
      <c r="H68" s="137"/>
      <c r="I68" s="137"/>
      <c r="J68" s="137"/>
      <c r="K68" s="138"/>
      <c r="L68" s="89"/>
      <c r="M68" s="90"/>
      <c r="N68" s="91"/>
      <c r="O68" s="89"/>
      <c r="P68" s="90"/>
      <c r="Q68" s="90"/>
      <c r="R68" s="90"/>
      <c r="S68" s="91"/>
      <c r="T68" s="89"/>
      <c r="U68" s="90"/>
      <c r="V68" s="90"/>
      <c r="W68" s="90"/>
      <c r="X68" s="91"/>
      <c r="Y68" s="89"/>
      <c r="Z68" s="90"/>
      <c r="AA68" s="90"/>
      <c r="AB68" s="90"/>
      <c r="AC68" s="91"/>
      <c r="AD68" s="89"/>
      <c r="AE68" s="90"/>
      <c r="AF68" s="90"/>
      <c r="AG68" s="90"/>
      <c r="AH68" s="90"/>
      <c r="AI68" s="91"/>
      <c r="AJ68" s="89"/>
      <c r="AK68" s="90"/>
      <c r="AL68" s="90"/>
      <c r="AM68" s="90"/>
      <c r="AN68" s="91"/>
      <c r="AO68" s="89"/>
      <c r="AP68" s="90"/>
      <c r="AQ68" s="90"/>
      <c r="AR68" s="90"/>
      <c r="AS68" s="91"/>
      <c r="AT68" s="89"/>
      <c r="AU68" s="90"/>
      <c r="AV68" s="90"/>
      <c r="AW68" s="90"/>
      <c r="AX68" s="90"/>
      <c r="AY68" s="91"/>
      <c r="AZ68" s="89"/>
      <c r="BA68" s="90"/>
      <c r="BB68" s="90"/>
      <c r="BC68" s="90"/>
      <c r="BD68" s="91"/>
      <c r="BE68" s="89"/>
      <c r="BF68" s="90"/>
      <c r="BG68" s="90"/>
      <c r="BH68" s="90"/>
      <c r="BI68" s="91"/>
      <c r="BJ68" s="113"/>
      <c r="BK68" s="113"/>
      <c r="BL68" s="113"/>
      <c r="BM68" s="113"/>
      <c r="BN68" s="113"/>
    </row>
    <row r="69" spans="1:66" ht="26.25" customHeight="1">
      <c r="A69" s="89"/>
      <c r="B69" s="91"/>
      <c r="C69" s="120" t="s">
        <v>168</v>
      </c>
      <c r="D69" s="121"/>
      <c r="E69" s="121"/>
      <c r="F69" s="121"/>
      <c r="G69" s="121"/>
      <c r="H69" s="121"/>
      <c r="I69" s="121"/>
      <c r="J69" s="121"/>
      <c r="K69" s="122"/>
      <c r="L69" s="151" t="s">
        <v>66</v>
      </c>
      <c r="M69" s="152"/>
      <c r="N69" s="153"/>
      <c r="O69" s="151"/>
      <c r="P69" s="152"/>
      <c r="Q69" s="152"/>
      <c r="R69" s="152"/>
      <c r="S69" s="153"/>
      <c r="T69" s="89"/>
      <c r="U69" s="90"/>
      <c r="V69" s="90"/>
      <c r="W69" s="90"/>
      <c r="X69" s="91"/>
      <c r="Y69" s="89">
        <v>100</v>
      </c>
      <c r="Z69" s="90"/>
      <c r="AA69" s="90"/>
      <c r="AB69" s="90"/>
      <c r="AC69" s="91"/>
      <c r="AD69" s="89">
        <v>100</v>
      </c>
      <c r="AE69" s="90"/>
      <c r="AF69" s="90"/>
      <c r="AG69" s="90"/>
      <c r="AH69" s="90"/>
      <c r="AI69" s="91"/>
      <c r="AJ69" s="89"/>
      <c r="AK69" s="90"/>
      <c r="AL69" s="90"/>
      <c r="AM69" s="90"/>
      <c r="AN69" s="91"/>
      <c r="AO69" s="89">
        <v>100</v>
      </c>
      <c r="AP69" s="90"/>
      <c r="AQ69" s="90"/>
      <c r="AR69" s="90"/>
      <c r="AS69" s="91"/>
      <c r="AT69" s="89">
        <v>100</v>
      </c>
      <c r="AU69" s="90"/>
      <c r="AV69" s="90"/>
      <c r="AW69" s="90"/>
      <c r="AX69" s="90"/>
      <c r="AY69" s="91"/>
      <c r="AZ69" s="142"/>
      <c r="BA69" s="143"/>
      <c r="BB69" s="143"/>
      <c r="BC69" s="143"/>
      <c r="BD69" s="144"/>
      <c r="BE69" s="89">
        <v>0</v>
      </c>
      <c r="BF69" s="90"/>
      <c r="BG69" s="90"/>
      <c r="BH69" s="90"/>
      <c r="BI69" s="91"/>
      <c r="BJ69" s="142">
        <f>AT69-AD69</f>
        <v>0</v>
      </c>
      <c r="BK69" s="143"/>
      <c r="BL69" s="143"/>
      <c r="BM69" s="143"/>
      <c r="BN69" s="144"/>
    </row>
    <row r="70" spans="1:66" ht="1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1"/>
    </row>
    <row r="71" spans="1:66" ht="15.75" customHeight="1">
      <c r="A71" s="176" t="s">
        <v>197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</row>
    <row r="72" spans="1:66" ht="24" customHeight="1">
      <c r="A72" s="176" t="s">
        <v>407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</row>
    <row r="73" spans="1:66" ht="18" customHeight="1">
      <c r="A73" s="58"/>
      <c r="B73" s="58"/>
      <c r="C73" s="198" t="s">
        <v>408</v>
      </c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</row>
    <row r="75" spans="1:66" ht="33.75" customHeight="1">
      <c r="A75" s="130" t="s">
        <v>485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4"/>
      <c r="AO75" s="4"/>
      <c r="AP75" s="133" t="s">
        <v>484</v>
      </c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</row>
    <row r="76" spans="1:66">
      <c r="W76" s="129" t="s">
        <v>14</v>
      </c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6"/>
      <c r="AO76" s="6"/>
      <c r="AP76" s="129" t="s">
        <v>15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</row>
    <row r="79" spans="1:66" ht="15.95" customHeight="1">
      <c r="A79" s="130" t="s">
        <v>257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4"/>
      <c r="AO79" s="4"/>
      <c r="AP79" s="132" t="s">
        <v>258</v>
      </c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</row>
    <row r="80" spans="1:66">
      <c r="W80" s="129" t="s">
        <v>14</v>
      </c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6"/>
      <c r="AO80" s="6"/>
      <c r="AP80" s="129" t="s">
        <v>15</v>
      </c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</row>
  </sheetData>
  <mergeCells count="354"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28:BL28"/>
    <mergeCell ref="A27:BL27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A33:C34"/>
    <mergeCell ref="D33:U34"/>
    <mergeCell ref="V33:AK33"/>
    <mergeCell ref="AL33:AZ33"/>
    <mergeCell ref="BA33:BL33"/>
    <mergeCell ref="V34:Z34"/>
    <mergeCell ref="AA34:AE34"/>
    <mergeCell ref="BI34:BL34"/>
    <mergeCell ref="AF34:AK34"/>
    <mergeCell ref="AL34:AP34"/>
    <mergeCell ref="AQ34:AT34"/>
    <mergeCell ref="AU34:AZ34"/>
    <mergeCell ref="BA34:BD34"/>
    <mergeCell ref="BE34:BH34"/>
    <mergeCell ref="A35:C35"/>
    <mergeCell ref="D35:U35"/>
    <mergeCell ref="V35:Z35"/>
    <mergeCell ref="AA35:AE35"/>
    <mergeCell ref="AF35:AK35"/>
    <mergeCell ref="AL35:AP35"/>
    <mergeCell ref="AQ35:AT35"/>
    <mergeCell ref="AU35:AZ35"/>
    <mergeCell ref="BA35:BD35"/>
    <mergeCell ref="A37:C37"/>
    <mergeCell ref="D37:U37"/>
    <mergeCell ref="V37:Z37"/>
    <mergeCell ref="AA37:AE37"/>
    <mergeCell ref="AF37:AK37"/>
    <mergeCell ref="BE35:BH35"/>
    <mergeCell ref="BI35:BL35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AL37:AP37"/>
    <mergeCell ref="AQ37:AT37"/>
    <mergeCell ref="AU37:AZ37"/>
    <mergeCell ref="BA37:BD37"/>
    <mergeCell ref="BE37:BH37"/>
    <mergeCell ref="BI37:BL37"/>
    <mergeCell ref="AS36:AV36"/>
    <mergeCell ref="AW36:AZ36"/>
    <mergeCell ref="BA36:BD36"/>
    <mergeCell ref="BE36:BH36"/>
    <mergeCell ref="BI36:BL36"/>
    <mergeCell ref="A39:C39"/>
    <mergeCell ref="D39:U39"/>
    <mergeCell ref="V39:Z39"/>
    <mergeCell ref="AA39:AE39"/>
    <mergeCell ref="AF39:AK39"/>
    <mergeCell ref="A38:C38"/>
    <mergeCell ref="D38:U38"/>
    <mergeCell ref="V38:Z38"/>
    <mergeCell ref="AA38:AE38"/>
    <mergeCell ref="AF38:AK38"/>
    <mergeCell ref="AL39:AP39"/>
    <mergeCell ref="AQ39:AT39"/>
    <mergeCell ref="AU39:AZ39"/>
    <mergeCell ref="BA39:BD39"/>
    <mergeCell ref="BE39:BH39"/>
    <mergeCell ref="BI39:BL39"/>
    <mergeCell ref="AQ38:AT38"/>
    <mergeCell ref="AU38:AZ38"/>
    <mergeCell ref="BA38:BD38"/>
    <mergeCell ref="BE38:BH38"/>
    <mergeCell ref="BI38:BL38"/>
    <mergeCell ref="AL38:AP38"/>
    <mergeCell ref="AG45:AK45"/>
    <mergeCell ref="AL45:AP45"/>
    <mergeCell ref="AQ45:AV45"/>
    <mergeCell ref="AW45:BA45"/>
    <mergeCell ref="BB45:BF45"/>
    <mergeCell ref="BG45:BL45"/>
    <mergeCell ref="A40:BL40"/>
    <mergeCell ref="A42:BL42"/>
    <mergeCell ref="A44:P45"/>
    <mergeCell ref="Q44:AF44"/>
    <mergeCell ref="AG44:AV44"/>
    <mergeCell ref="AW44:BL44"/>
    <mergeCell ref="Q45:U45"/>
    <mergeCell ref="V45:Z45"/>
    <mergeCell ref="AA45:AF45"/>
    <mergeCell ref="AW49:BA49"/>
    <mergeCell ref="BB49:BF49"/>
    <mergeCell ref="AQ46:AV46"/>
    <mergeCell ref="AW46:BA46"/>
    <mergeCell ref="BB46:BF46"/>
    <mergeCell ref="BG46:BL46"/>
    <mergeCell ref="A47:P47"/>
    <mergeCell ref="Q47:U47"/>
    <mergeCell ref="V47:Z47"/>
    <mergeCell ref="AA47:AF47"/>
    <mergeCell ref="AG47:AK47"/>
    <mergeCell ref="AL47:AP47"/>
    <mergeCell ref="A46:P46"/>
    <mergeCell ref="Q46:U46"/>
    <mergeCell ref="V46:Z46"/>
    <mergeCell ref="AA46:AF46"/>
    <mergeCell ref="AG46:AK46"/>
    <mergeCell ref="AL46:AP46"/>
    <mergeCell ref="AQ47:AV47"/>
    <mergeCell ref="AW47:BA47"/>
    <mergeCell ref="BB47:BF47"/>
    <mergeCell ref="BG47:BL47"/>
    <mergeCell ref="AT55:AY55"/>
    <mergeCell ref="AZ55:BD55"/>
    <mergeCell ref="BE55:BI55"/>
    <mergeCell ref="BJ55:BN55"/>
    <mergeCell ref="BG49:BL49"/>
    <mergeCell ref="A50:BL50"/>
    <mergeCell ref="A52:BL52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8:P48"/>
    <mergeCell ref="Q48:U48"/>
    <mergeCell ref="V48:Z48"/>
    <mergeCell ref="AA48:AF48"/>
    <mergeCell ref="AG48:AK48"/>
    <mergeCell ref="AL48:AP48"/>
    <mergeCell ref="AQ49:AV49"/>
    <mergeCell ref="T56:X56"/>
    <mergeCell ref="Y56:AC56"/>
    <mergeCell ref="A58:B58"/>
    <mergeCell ref="C58:K58"/>
    <mergeCell ref="L58:N58"/>
    <mergeCell ref="O58:S58"/>
    <mergeCell ref="T58:X58"/>
    <mergeCell ref="Y58:AC58"/>
    <mergeCell ref="AZ54:BN54"/>
    <mergeCell ref="A55:B55"/>
    <mergeCell ref="D55:K55"/>
    <mergeCell ref="L55:N55"/>
    <mergeCell ref="O55:S55"/>
    <mergeCell ref="T55:X55"/>
    <mergeCell ref="Y55:AC55"/>
    <mergeCell ref="AD55:AI55"/>
    <mergeCell ref="AJ55:AN55"/>
    <mergeCell ref="AO55:AS55"/>
    <mergeCell ref="A54:B54"/>
    <mergeCell ref="C54:K54"/>
    <mergeCell ref="L54:N54"/>
    <mergeCell ref="O54:S54"/>
    <mergeCell ref="T54:AI54"/>
    <mergeCell ref="AJ54:AY54"/>
    <mergeCell ref="AT57:AY57"/>
    <mergeCell ref="AZ57:BD57"/>
    <mergeCell ref="BE57:BI57"/>
    <mergeCell ref="BJ57:BN57"/>
    <mergeCell ref="BJ56:BN56"/>
    <mergeCell ref="A57:B57"/>
    <mergeCell ref="D57:K57"/>
    <mergeCell ref="L57:N57"/>
    <mergeCell ref="O57:S57"/>
    <mergeCell ref="T57:X57"/>
    <mergeCell ref="Y57:AC57"/>
    <mergeCell ref="AD57:AI57"/>
    <mergeCell ref="AJ57:AN57"/>
    <mergeCell ref="AO57:AS57"/>
    <mergeCell ref="AD56:AI56"/>
    <mergeCell ref="AJ56:AN56"/>
    <mergeCell ref="AO56:AS56"/>
    <mergeCell ref="AT56:AY56"/>
    <mergeCell ref="AZ56:BD56"/>
    <mergeCell ref="BE56:BI56"/>
    <mergeCell ref="A56:B56"/>
    <mergeCell ref="D56:K56"/>
    <mergeCell ref="L56:N56"/>
    <mergeCell ref="O56:S56"/>
    <mergeCell ref="AZ60:BD60"/>
    <mergeCell ref="BE60:BI60"/>
    <mergeCell ref="BJ60:BN60"/>
    <mergeCell ref="BJ58:BN58"/>
    <mergeCell ref="AD58:AI58"/>
    <mergeCell ref="AJ58:AN58"/>
    <mergeCell ref="AO58:AS58"/>
    <mergeCell ref="AT58:AY58"/>
    <mergeCell ref="AZ58:BD58"/>
    <mergeCell ref="BE58:BI58"/>
    <mergeCell ref="D60:K60"/>
    <mergeCell ref="L60:N60"/>
    <mergeCell ref="O60:S60"/>
    <mergeCell ref="T60:X60"/>
    <mergeCell ref="Y60:AC60"/>
    <mergeCell ref="AD60:AI60"/>
    <mergeCell ref="AJ60:AN60"/>
    <mergeCell ref="AO60:AS60"/>
    <mergeCell ref="AT60:AY60"/>
    <mergeCell ref="AZ68:BD68"/>
    <mergeCell ref="BE68:BI68"/>
    <mergeCell ref="A68:B68"/>
    <mergeCell ref="D68:K68"/>
    <mergeCell ref="L68:N68"/>
    <mergeCell ref="O68:S68"/>
    <mergeCell ref="T68:X68"/>
    <mergeCell ref="Y68:AC68"/>
    <mergeCell ref="AZ62:BD62"/>
    <mergeCell ref="BE62:BI62"/>
    <mergeCell ref="A62:B62"/>
    <mergeCell ref="C62:K62"/>
    <mergeCell ref="L62:N62"/>
    <mergeCell ref="O62:S62"/>
    <mergeCell ref="T62:X62"/>
    <mergeCell ref="Y62:AC62"/>
    <mergeCell ref="A65:B65"/>
    <mergeCell ref="C65:K65"/>
    <mergeCell ref="O65:S66"/>
    <mergeCell ref="T65:X65"/>
    <mergeCell ref="O64:S64"/>
    <mergeCell ref="T64:X64"/>
    <mergeCell ref="Y64:AC64"/>
    <mergeCell ref="AD64:AI64"/>
    <mergeCell ref="W80:AM80"/>
    <mergeCell ref="AP80:BH80"/>
    <mergeCell ref="A70:BN70"/>
    <mergeCell ref="A71:BN71"/>
    <mergeCell ref="A72:BN72"/>
    <mergeCell ref="A75:V75"/>
    <mergeCell ref="W75:AM75"/>
    <mergeCell ref="AP75:BH75"/>
    <mergeCell ref="AT69:AY69"/>
    <mergeCell ref="AZ69:BD69"/>
    <mergeCell ref="BE69:BI69"/>
    <mergeCell ref="BJ69:BN69"/>
    <mergeCell ref="A69:B69"/>
    <mergeCell ref="C69:K69"/>
    <mergeCell ref="L69:N69"/>
    <mergeCell ref="O69:S69"/>
    <mergeCell ref="T69:X69"/>
    <mergeCell ref="Y69:AC69"/>
    <mergeCell ref="AD69:AI69"/>
    <mergeCell ref="AJ69:AN69"/>
    <mergeCell ref="AO69:AS69"/>
    <mergeCell ref="W76:AM76"/>
    <mergeCell ref="AP76:BH76"/>
    <mergeCell ref="A79:V79"/>
    <mergeCell ref="W79:AM79"/>
    <mergeCell ref="AP79:BH79"/>
    <mergeCell ref="AZ66:BD66"/>
    <mergeCell ref="BE66:BI66"/>
    <mergeCell ref="A67:BN67"/>
    <mergeCell ref="BE65:BI65"/>
    <mergeCell ref="BJ65:BN65"/>
    <mergeCell ref="D66:K66"/>
    <mergeCell ref="T66:X66"/>
    <mergeCell ref="Y66:AC66"/>
    <mergeCell ref="AD66:AI66"/>
    <mergeCell ref="AJ66:AN66"/>
    <mergeCell ref="AO66:AS66"/>
    <mergeCell ref="AT66:AY66"/>
    <mergeCell ref="Y65:AC65"/>
    <mergeCell ref="AD65:AI65"/>
    <mergeCell ref="BJ68:BN68"/>
    <mergeCell ref="AD68:AI68"/>
    <mergeCell ref="AJ68:AN68"/>
    <mergeCell ref="AO68:AS68"/>
    <mergeCell ref="AT68:AY68"/>
    <mergeCell ref="BJ66:BN66"/>
    <mergeCell ref="AJ65:AN65"/>
    <mergeCell ref="AO65:AS65"/>
    <mergeCell ref="BE64:BI64"/>
    <mergeCell ref="BJ64:BN64"/>
    <mergeCell ref="A29:C29"/>
    <mergeCell ref="D29:BL29"/>
    <mergeCell ref="A30:B30"/>
    <mergeCell ref="D30:BL30"/>
    <mergeCell ref="BF32:BK32"/>
    <mergeCell ref="BJ62:BN62"/>
    <mergeCell ref="A63:BN63"/>
    <mergeCell ref="A64:B64"/>
    <mergeCell ref="D64:K64"/>
    <mergeCell ref="L64:N64"/>
    <mergeCell ref="A61:B61"/>
    <mergeCell ref="L61:N61"/>
    <mergeCell ref="O61:S61"/>
    <mergeCell ref="T61:X61"/>
    <mergeCell ref="Y61:AC61"/>
    <mergeCell ref="AJ64:AN64"/>
    <mergeCell ref="AD62:AI62"/>
    <mergeCell ref="AJ62:AN62"/>
    <mergeCell ref="AO62:AS62"/>
    <mergeCell ref="AT62:AY62"/>
    <mergeCell ref="A59:BN59"/>
    <mergeCell ref="A60:B60"/>
    <mergeCell ref="C73:AM73"/>
    <mergeCell ref="B21:BC21"/>
    <mergeCell ref="A22:C22"/>
    <mergeCell ref="D22:BL22"/>
    <mergeCell ref="A23:C23"/>
    <mergeCell ref="D23:BL23"/>
    <mergeCell ref="A24:C24"/>
    <mergeCell ref="D24:BL24"/>
    <mergeCell ref="B25:BF25"/>
    <mergeCell ref="B26:BF26"/>
    <mergeCell ref="BJ61:BN61"/>
    <mergeCell ref="L65:N66"/>
    <mergeCell ref="AD61:AI61"/>
    <mergeCell ref="AJ61:AN61"/>
    <mergeCell ref="AO61:AS61"/>
    <mergeCell ref="AT61:AY61"/>
    <mergeCell ref="AZ61:BD61"/>
    <mergeCell ref="BE61:BI61"/>
    <mergeCell ref="D61:K61"/>
    <mergeCell ref="AT65:AY65"/>
    <mergeCell ref="AZ65:BD65"/>
    <mergeCell ref="AO64:AS64"/>
    <mergeCell ref="AT64:AY64"/>
    <mergeCell ref="AZ64:BD64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3" max="6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U92"/>
  <sheetViews>
    <sheetView view="pageBreakPreview" topLeftCell="A71" zoomScale="80" zoomScaleNormal="100" zoomScaleSheetLayoutView="80" workbookViewId="0">
      <selection activeCell="BZ68" sqref="BZ68:CA68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31.5" customHeight="1">
      <c r="A16" s="234" t="s">
        <v>236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34.5" customHeight="1">
      <c r="A18" s="234" t="s">
        <v>236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30.75" customHeight="1">
      <c r="A19" s="3" t="s">
        <v>13</v>
      </c>
      <c r="B19" s="104" t="s">
        <v>166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277" t="s">
        <v>508</v>
      </c>
      <c r="M19" s="278"/>
      <c r="N19" s="278"/>
      <c r="O19" s="278"/>
      <c r="P19" s="278"/>
      <c r="Q19" s="278"/>
      <c r="R19" s="278"/>
      <c r="S19" s="278"/>
      <c r="T19" s="278"/>
      <c r="U19" s="278"/>
      <c r="V19" s="175">
        <v>1090</v>
      </c>
      <c r="W19" s="175"/>
      <c r="X19" s="175"/>
      <c r="Y19" s="175"/>
      <c r="Z19" s="175"/>
      <c r="AA19" s="175"/>
      <c r="AB19" s="175"/>
      <c r="AC19" s="132" t="s">
        <v>231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51.75" customHeight="1">
      <c r="A20" s="233" t="s">
        <v>236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5" t="s">
        <v>239</v>
      </c>
      <c r="M20" s="235"/>
      <c r="N20" s="235"/>
      <c r="O20" s="235"/>
      <c r="P20" s="235"/>
      <c r="Q20" s="235"/>
      <c r="R20" s="235"/>
      <c r="S20" s="235"/>
      <c r="T20" s="235"/>
      <c r="U20" s="235"/>
      <c r="V20" s="233" t="s">
        <v>240</v>
      </c>
      <c r="W20" s="233"/>
      <c r="X20" s="233"/>
      <c r="Y20" s="233"/>
      <c r="Z20" s="233"/>
      <c r="AA20" s="233"/>
      <c r="AB20" s="233"/>
      <c r="AC20" s="233"/>
      <c r="AD20" s="233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65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69" t="s">
        <v>409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15" customHeight="1">
      <c r="A24" s="165"/>
      <c r="B24" s="166"/>
      <c r="C24" s="167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3" ht="20.25" customHeight="1">
      <c r="A25" s="65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15.95" customHeight="1">
      <c r="A26" s="65"/>
      <c r="B26" s="110" t="s">
        <v>410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65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15.75">
      <c r="A30" s="165" t="s">
        <v>11</v>
      </c>
      <c r="B30" s="166"/>
      <c r="C30" s="64"/>
      <c r="D30" s="169" t="s">
        <v>411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>
      <c r="A31" s="165" t="s">
        <v>274</v>
      </c>
      <c r="B31" s="166"/>
      <c r="C31" s="64"/>
      <c r="D31" s="169" t="s">
        <v>412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</row>
    <row r="32" spans="1:73" ht="11.25" customHeight="1"/>
    <row r="33" spans="1:73" ht="15" customHeight="1">
      <c r="A33" s="218" t="s">
        <v>415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4" spans="1:73" ht="8.25" customHeight="1"/>
    <row r="35" spans="1:73" ht="48" customHeight="1">
      <c r="A35" s="113" t="s">
        <v>6</v>
      </c>
      <c r="B35" s="113"/>
      <c r="C35" s="113"/>
      <c r="D35" s="112" t="s">
        <v>185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183</v>
      </c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89" t="s">
        <v>3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  <c r="BA35" s="113" t="s">
        <v>2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3" ht="33" customHeight="1">
      <c r="A36" s="113"/>
      <c r="B36" s="113"/>
      <c r="C36" s="113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 t="s">
        <v>5</v>
      </c>
      <c r="W36" s="113"/>
      <c r="X36" s="113"/>
      <c r="Y36" s="113"/>
      <c r="Z36" s="113"/>
      <c r="AA36" s="113" t="s">
        <v>4</v>
      </c>
      <c r="AB36" s="113"/>
      <c r="AC36" s="113"/>
      <c r="AD36" s="113"/>
      <c r="AE36" s="113"/>
      <c r="AF36" s="113" t="s">
        <v>184</v>
      </c>
      <c r="AG36" s="113"/>
      <c r="AH36" s="113"/>
      <c r="AI36" s="113"/>
      <c r="AJ36" s="113"/>
      <c r="AK36" s="113"/>
      <c r="AL36" s="113" t="s">
        <v>5</v>
      </c>
      <c r="AM36" s="113"/>
      <c r="AN36" s="113"/>
      <c r="AO36" s="113"/>
      <c r="AP36" s="113"/>
      <c r="AQ36" s="113" t="s">
        <v>4</v>
      </c>
      <c r="AR36" s="113"/>
      <c r="AS36" s="113"/>
      <c r="AT36" s="113"/>
      <c r="AU36" s="113" t="s">
        <v>184</v>
      </c>
      <c r="AV36" s="113"/>
      <c r="AW36" s="113"/>
      <c r="AX36" s="113"/>
      <c r="AY36" s="113"/>
      <c r="AZ36" s="113"/>
      <c r="BA36" s="113" t="s">
        <v>5</v>
      </c>
      <c r="BB36" s="113"/>
      <c r="BC36" s="113"/>
      <c r="BD36" s="113"/>
      <c r="BE36" s="113" t="s">
        <v>4</v>
      </c>
      <c r="BF36" s="113"/>
      <c r="BG36" s="113"/>
      <c r="BH36" s="113"/>
      <c r="BI36" s="113" t="s">
        <v>184</v>
      </c>
      <c r="BJ36" s="113"/>
      <c r="BK36" s="113"/>
      <c r="BL36" s="113"/>
    </row>
    <row r="37" spans="1:73" ht="15.95" customHeight="1">
      <c r="A37" s="113">
        <v>1</v>
      </c>
      <c r="B37" s="113"/>
      <c r="C37" s="113"/>
      <c r="D37" s="113">
        <v>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>
        <v>3</v>
      </c>
      <c r="W37" s="113"/>
      <c r="X37" s="113"/>
      <c r="Y37" s="113"/>
      <c r="Z37" s="113"/>
      <c r="AA37" s="113">
        <v>4</v>
      </c>
      <c r="AB37" s="113"/>
      <c r="AC37" s="113"/>
      <c r="AD37" s="113"/>
      <c r="AE37" s="113"/>
      <c r="AF37" s="113">
        <v>5</v>
      </c>
      <c r="AG37" s="113"/>
      <c r="AH37" s="113"/>
      <c r="AI37" s="113"/>
      <c r="AJ37" s="113"/>
      <c r="AK37" s="113"/>
      <c r="AL37" s="113">
        <v>6</v>
      </c>
      <c r="AM37" s="113"/>
      <c r="AN37" s="113"/>
      <c r="AO37" s="113"/>
      <c r="AP37" s="113"/>
      <c r="AQ37" s="113">
        <v>6</v>
      </c>
      <c r="AR37" s="113"/>
      <c r="AS37" s="113"/>
      <c r="AT37" s="113"/>
      <c r="AU37" s="90">
        <v>6</v>
      </c>
      <c r="AV37" s="90"/>
      <c r="AW37" s="90"/>
      <c r="AX37" s="90"/>
      <c r="AY37" s="90"/>
      <c r="AZ37" s="91"/>
      <c r="BA37" s="113">
        <v>9</v>
      </c>
      <c r="BB37" s="113"/>
      <c r="BC37" s="113"/>
      <c r="BD37" s="113"/>
      <c r="BE37" s="113">
        <v>10</v>
      </c>
      <c r="BF37" s="113"/>
      <c r="BG37" s="113"/>
      <c r="BH37" s="113"/>
      <c r="BI37" s="113">
        <v>11</v>
      </c>
      <c r="BJ37" s="113"/>
      <c r="BK37" s="113"/>
      <c r="BL37" s="113"/>
    </row>
    <row r="38" spans="1:73" ht="12.75" hidden="1" customHeight="1">
      <c r="A38" s="114" t="s">
        <v>20</v>
      </c>
      <c r="B38" s="114"/>
      <c r="C38" s="114"/>
      <c r="D38" s="115" t="s">
        <v>21</v>
      </c>
      <c r="E38" s="115"/>
      <c r="F38" s="115"/>
      <c r="G38" s="115"/>
      <c r="H38" s="115" t="s">
        <v>22</v>
      </c>
      <c r="I38" s="115"/>
      <c r="J38" s="115"/>
      <c r="K38" s="115"/>
      <c r="L38" s="114" t="s">
        <v>23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6" t="s">
        <v>17</v>
      </c>
      <c r="AD38" s="116"/>
      <c r="AE38" s="116"/>
      <c r="AF38" s="116"/>
      <c r="AG38" s="116" t="s">
        <v>16</v>
      </c>
      <c r="AH38" s="116"/>
      <c r="AI38" s="116"/>
      <c r="AJ38" s="116"/>
      <c r="AK38" s="117" t="s">
        <v>24</v>
      </c>
      <c r="AL38" s="118"/>
      <c r="AM38" s="118"/>
      <c r="AN38" s="118"/>
      <c r="AO38" s="116" t="s">
        <v>18</v>
      </c>
      <c r="AP38" s="116"/>
      <c r="AQ38" s="116"/>
      <c r="AR38" s="116"/>
      <c r="AS38" s="116" t="s">
        <v>19</v>
      </c>
      <c r="AT38" s="116"/>
      <c r="AU38" s="116"/>
      <c r="AV38" s="116"/>
      <c r="AW38" s="117" t="s">
        <v>24</v>
      </c>
      <c r="AX38" s="118"/>
      <c r="AY38" s="118"/>
      <c r="AZ38" s="118"/>
      <c r="BA38" s="119" t="s">
        <v>25</v>
      </c>
      <c r="BB38" s="116"/>
      <c r="BC38" s="116"/>
      <c r="BD38" s="116"/>
      <c r="BE38" s="119" t="s">
        <v>25</v>
      </c>
      <c r="BF38" s="116"/>
      <c r="BG38" s="116"/>
      <c r="BH38" s="116"/>
      <c r="BI38" s="118" t="s">
        <v>24</v>
      </c>
      <c r="BJ38" s="118"/>
      <c r="BK38" s="118"/>
      <c r="BL38" s="118"/>
      <c r="BU38" s="1" t="s">
        <v>31</v>
      </c>
    </row>
    <row r="39" spans="1:73" ht="18" customHeight="1">
      <c r="A39" s="123">
        <v>1</v>
      </c>
      <c r="B39" s="123"/>
      <c r="C39" s="123"/>
      <c r="D39" s="255" t="s">
        <v>413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  <c r="V39" s="87"/>
      <c r="W39" s="87"/>
      <c r="X39" s="87"/>
      <c r="Y39" s="87"/>
      <c r="Z39" s="87"/>
      <c r="AA39" s="87">
        <v>204970</v>
      </c>
      <c r="AB39" s="87"/>
      <c r="AC39" s="87"/>
      <c r="AD39" s="87"/>
      <c r="AE39" s="87"/>
      <c r="AF39" s="87">
        <f>V39+AA39</f>
        <v>204970</v>
      </c>
      <c r="AG39" s="87"/>
      <c r="AH39" s="87"/>
      <c r="AI39" s="87"/>
      <c r="AJ39" s="87"/>
      <c r="AK39" s="87"/>
      <c r="AL39" s="254"/>
      <c r="AM39" s="254"/>
      <c r="AN39" s="254"/>
      <c r="AO39" s="254"/>
      <c r="AP39" s="254"/>
      <c r="AQ39" s="179">
        <v>200691</v>
      </c>
      <c r="AR39" s="179"/>
      <c r="AS39" s="179"/>
      <c r="AT39" s="179"/>
      <c r="AU39" s="97">
        <f>AL39+AQ39</f>
        <v>200691</v>
      </c>
      <c r="AV39" s="97"/>
      <c r="AW39" s="97"/>
      <c r="AX39" s="97"/>
      <c r="AY39" s="97"/>
      <c r="AZ39" s="98"/>
      <c r="BA39" s="87"/>
      <c r="BB39" s="87"/>
      <c r="BC39" s="87"/>
      <c r="BD39" s="87"/>
      <c r="BE39" s="87">
        <f>AQ39-AA39</f>
        <v>-4279</v>
      </c>
      <c r="BF39" s="87"/>
      <c r="BG39" s="87"/>
      <c r="BH39" s="87"/>
      <c r="BI39" s="87">
        <f t="shared" ref="BI39" si="0">BA39+BE39</f>
        <v>-4279</v>
      </c>
      <c r="BJ39" s="87"/>
      <c r="BK39" s="87"/>
      <c r="BL39" s="87"/>
      <c r="BU39" s="1" t="s">
        <v>32</v>
      </c>
    </row>
    <row r="40" spans="1:73" ht="21.75" customHeight="1">
      <c r="A40" s="123">
        <v>2</v>
      </c>
      <c r="B40" s="123"/>
      <c r="C40" s="123"/>
      <c r="D40" s="92" t="s">
        <v>414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88"/>
      <c r="W40" s="88"/>
      <c r="X40" s="88"/>
      <c r="Y40" s="88"/>
      <c r="Z40" s="88"/>
      <c r="AA40" s="87">
        <v>45000</v>
      </c>
      <c r="AB40" s="87"/>
      <c r="AC40" s="87"/>
      <c r="AD40" s="87"/>
      <c r="AE40" s="87"/>
      <c r="AF40" s="87">
        <f>V40+AA40</f>
        <v>45000</v>
      </c>
      <c r="AG40" s="87"/>
      <c r="AH40" s="87"/>
      <c r="AI40" s="87"/>
      <c r="AJ40" s="87"/>
      <c r="AK40" s="87"/>
      <c r="AL40" s="88"/>
      <c r="AM40" s="88"/>
      <c r="AN40" s="88"/>
      <c r="AO40" s="88"/>
      <c r="AP40" s="88"/>
      <c r="AQ40" s="179">
        <v>45000</v>
      </c>
      <c r="AR40" s="179"/>
      <c r="AS40" s="179"/>
      <c r="AT40" s="179"/>
      <c r="AU40" s="97">
        <f>AL40+AQ40</f>
        <v>45000</v>
      </c>
      <c r="AV40" s="97"/>
      <c r="AW40" s="97"/>
      <c r="AX40" s="97"/>
      <c r="AY40" s="97"/>
      <c r="AZ40" s="9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3" ht="20.25" customHeight="1">
      <c r="A41" s="123"/>
      <c r="B41" s="123"/>
      <c r="C41" s="123"/>
      <c r="D41" s="135" t="s">
        <v>35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87"/>
      <c r="W41" s="87"/>
      <c r="X41" s="87"/>
      <c r="Y41" s="87"/>
      <c r="Z41" s="87"/>
      <c r="AA41" s="87">
        <f>SUM(AA39:AE40)</f>
        <v>249970</v>
      </c>
      <c r="AB41" s="87"/>
      <c r="AC41" s="87"/>
      <c r="AD41" s="87"/>
      <c r="AE41" s="87"/>
      <c r="AF41" s="87">
        <f t="shared" ref="AF41" si="1">V41+AA41</f>
        <v>249970</v>
      </c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179">
        <f>AQ39+AQ40</f>
        <v>245691</v>
      </c>
      <c r="AR41" s="179"/>
      <c r="AS41" s="179"/>
      <c r="AT41" s="179"/>
      <c r="AU41" s="87">
        <f>AU39+AU40</f>
        <v>245691</v>
      </c>
      <c r="AV41" s="87"/>
      <c r="AW41" s="87"/>
      <c r="AX41" s="87"/>
      <c r="AY41" s="87"/>
      <c r="AZ41" s="87"/>
      <c r="BA41" s="87"/>
      <c r="BB41" s="87"/>
      <c r="BC41" s="87"/>
      <c r="BD41" s="87"/>
      <c r="BE41" s="87">
        <f>AQ41-AA41</f>
        <v>-4279</v>
      </c>
      <c r="BF41" s="87"/>
      <c r="BG41" s="87"/>
      <c r="BH41" s="87"/>
      <c r="BI41" s="87">
        <f t="shared" ref="BI41" si="2">BA41+BE41</f>
        <v>-4279</v>
      </c>
      <c r="BJ41" s="87"/>
      <c r="BK41" s="87"/>
      <c r="BL41" s="87"/>
    </row>
    <row r="42" spans="1:73" ht="26.25" customHeight="1">
      <c r="A42" s="120" t="s">
        <v>437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2"/>
    </row>
    <row r="44" spans="1:73" ht="15.75" customHeight="1">
      <c r="A44" s="218" t="s">
        <v>416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</row>
    <row r="46" spans="1:73" ht="39.950000000000003" customHeight="1">
      <c r="A46" s="113" t="s">
        <v>187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183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 t="s">
        <v>3</v>
      </c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 t="s">
        <v>2</v>
      </c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73" ht="31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 t="s">
        <v>5</v>
      </c>
      <c r="R47" s="113"/>
      <c r="S47" s="113"/>
      <c r="T47" s="113"/>
      <c r="U47" s="113"/>
      <c r="V47" s="113" t="s">
        <v>4</v>
      </c>
      <c r="W47" s="113"/>
      <c r="X47" s="113"/>
      <c r="Y47" s="113"/>
      <c r="Z47" s="113"/>
      <c r="AA47" s="113" t="s">
        <v>184</v>
      </c>
      <c r="AB47" s="113"/>
      <c r="AC47" s="113"/>
      <c r="AD47" s="113"/>
      <c r="AE47" s="113"/>
      <c r="AF47" s="113"/>
      <c r="AG47" s="113" t="s">
        <v>5</v>
      </c>
      <c r="AH47" s="113"/>
      <c r="AI47" s="113"/>
      <c r="AJ47" s="113"/>
      <c r="AK47" s="113"/>
      <c r="AL47" s="113" t="s">
        <v>4</v>
      </c>
      <c r="AM47" s="113"/>
      <c r="AN47" s="113"/>
      <c r="AO47" s="113"/>
      <c r="AP47" s="113"/>
      <c r="AQ47" s="113" t="s">
        <v>184</v>
      </c>
      <c r="AR47" s="113"/>
      <c r="AS47" s="113"/>
      <c r="AT47" s="113"/>
      <c r="AU47" s="113"/>
      <c r="AV47" s="113"/>
      <c r="AW47" s="113" t="s">
        <v>5</v>
      </c>
      <c r="AX47" s="113"/>
      <c r="AY47" s="113"/>
      <c r="AZ47" s="113"/>
      <c r="BA47" s="113"/>
      <c r="BB47" s="113" t="s">
        <v>4</v>
      </c>
      <c r="BC47" s="113"/>
      <c r="BD47" s="113"/>
      <c r="BE47" s="113"/>
      <c r="BF47" s="113"/>
      <c r="BG47" s="113" t="s">
        <v>184</v>
      </c>
      <c r="BH47" s="113"/>
      <c r="BI47" s="113"/>
      <c r="BJ47" s="113"/>
      <c r="BK47" s="113"/>
      <c r="BL47" s="113"/>
    </row>
    <row r="48" spans="1:73" ht="15.95" customHeight="1">
      <c r="A48" s="113">
        <v>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>
        <v>2</v>
      </c>
      <c r="R48" s="113"/>
      <c r="S48" s="113"/>
      <c r="T48" s="113"/>
      <c r="U48" s="113"/>
      <c r="V48" s="113">
        <v>3</v>
      </c>
      <c r="W48" s="113"/>
      <c r="X48" s="113"/>
      <c r="Y48" s="113"/>
      <c r="Z48" s="113"/>
      <c r="AA48" s="113">
        <v>4</v>
      </c>
      <c r="AB48" s="113"/>
      <c r="AC48" s="113"/>
      <c r="AD48" s="113"/>
      <c r="AE48" s="113"/>
      <c r="AF48" s="113"/>
      <c r="AG48" s="113">
        <v>5</v>
      </c>
      <c r="AH48" s="113"/>
      <c r="AI48" s="113"/>
      <c r="AJ48" s="113"/>
      <c r="AK48" s="113"/>
      <c r="AL48" s="113">
        <v>6</v>
      </c>
      <c r="AM48" s="113"/>
      <c r="AN48" s="113"/>
      <c r="AO48" s="113"/>
      <c r="AP48" s="113"/>
      <c r="AQ48" s="113">
        <v>7</v>
      </c>
      <c r="AR48" s="113"/>
      <c r="AS48" s="113"/>
      <c r="AT48" s="113"/>
      <c r="AU48" s="113"/>
      <c r="AV48" s="113"/>
      <c r="AW48" s="113">
        <v>8</v>
      </c>
      <c r="AX48" s="113"/>
      <c r="AY48" s="113"/>
      <c r="AZ48" s="113"/>
      <c r="BA48" s="113"/>
      <c r="BB48" s="113">
        <v>9</v>
      </c>
      <c r="BC48" s="113"/>
      <c r="BD48" s="113"/>
      <c r="BE48" s="113"/>
      <c r="BF48" s="113"/>
      <c r="BG48" s="113">
        <v>10</v>
      </c>
      <c r="BH48" s="113"/>
      <c r="BI48" s="113"/>
      <c r="BJ48" s="113"/>
      <c r="BK48" s="113"/>
      <c r="BL48" s="113"/>
    </row>
    <row r="49" spans="1:73" hidden="1">
      <c r="A49" s="114" t="s">
        <v>23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6" t="s">
        <v>17</v>
      </c>
      <c r="R49" s="116"/>
      <c r="S49" s="116"/>
      <c r="T49" s="116"/>
      <c r="U49" s="116"/>
      <c r="V49" s="116" t="s">
        <v>16</v>
      </c>
      <c r="W49" s="116"/>
      <c r="X49" s="116"/>
      <c r="Y49" s="116"/>
      <c r="Z49" s="116"/>
      <c r="AA49" s="117" t="s">
        <v>26</v>
      </c>
      <c r="AB49" s="118"/>
      <c r="AC49" s="118"/>
      <c r="AD49" s="118"/>
      <c r="AE49" s="118"/>
      <c r="AF49" s="118"/>
      <c r="AG49" s="116" t="s">
        <v>18</v>
      </c>
      <c r="AH49" s="116"/>
      <c r="AI49" s="116"/>
      <c r="AJ49" s="116"/>
      <c r="AK49" s="116"/>
      <c r="AL49" s="116" t="s">
        <v>19</v>
      </c>
      <c r="AM49" s="116"/>
      <c r="AN49" s="116"/>
      <c r="AO49" s="116"/>
      <c r="AP49" s="116"/>
      <c r="AQ49" s="117" t="s">
        <v>26</v>
      </c>
      <c r="AR49" s="118"/>
      <c r="AS49" s="118"/>
      <c r="AT49" s="118"/>
      <c r="AU49" s="118"/>
      <c r="AV49" s="118"/>
      <c r="AW49" s="119" t="s">
        <v>27</v>
      </c>
      <c r="AX49" s="116"/>
      <c r="AY49" s="116"/>
      <c r="AZ49" s="116"/>
      <c r="BA49" s="116"/>
      <c r="BB49" s="119" t="s">
        <v>27</v>
      </c>
      <c r="BC49" s="116"/>
      <c r="BD49" s="116"/>
      <c r="BE49" s="116"/>
      <c r="BF49" s="116"/>
      <c r="BG49" s="118" t="s">
        <v>26</v>
      </c>
      <c r="BH49" s="118"/>
      <c r="BI49" s="118"/>
      <c r="BJ49" s="118"/>
      <c r="BK49" s="118"/>
      <c r="BL49" s="118"/>
      <c r="BU49" s="1" t="s">
        <v>33</v>
      </c>
    </row>
    <row r="50" spans="1:73" ht="41.2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30"/>
      <c r="Q50" s="219"/>
      <c r="R50" s="223"/>
      <c r="S50" s="223"/>
      <c r="T50" s="223"/>
      <c r="U50" s="224"/>
      <c r="V50" s="225"/>
      <c r="W50" s="226"/>
      <c r="X50" s="226"/>
      <c r="Y50" s="226"/>
      <c r="Z50" s="227"/>
      <c r="AA50" s="245"/>
      <c r="AB50" s="246"/>
      <c r="AC50" s="246"/>
      <c r="AD50" s="246"/>
      <c r="AE50" s="246"/>
      <c r="AF50" s="247"/>
      <c r="AG50" s="248"/>
      <c r="AH50" s="249"/>
      <c r="AI50" s="249"/>
      <c r="AJ50" s="249"/>
      <c r="AK50" s="250"/>
      <c r="AL50" s="225"/>
      <c r="AM50" s="226"/>
      <c r="AN50" s="226"/>
      <c r="AO50" s="226"/>
      <c r="AP50" s="227"/>
      <c r="AQ50" s="237"/>
      <c r="AR50" s="238"/>
      <c r="AS50" s="238"/>
      <c r="AT50" s="238"/>
      <c r="AU50" s="238"/>
      <c r="AV50" s="239"/>
      <c r="AW50" s="222"/>
      <c r="AX50" s="220"/>
      <c r="AY50" s="220"/>
      <c r="AZ50" s="220"/>
      <c r="BA50" s="221"/>
      <c r="BB50" s="222"/>
      <c r="BC50" s="220"/>
      <c r="BD50" s="220"/>
      <c r="BE50" s="220"/>
      <c r="BF50" s="221"/>
      <c r="BG50" s="240"/>
      <c r="BH50" s="241"/>
      <c r="BI50" s="241"/>
      <c r="BJ50" s="241"/>
      <c r="BK50" s="241"/>
      <c r="BL50" s="242"/>
    </row>
    <row r="51" spans="1:73" s="5" customFormat="1" ht="15.75" customHeight="1">
      <c r="A51" s="125" t="s">
        <v>35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219"/>
      <c r="R51" s="223"/>
      <c r="S51" s="223"/>
      <c r="T51" s="223"/>
      <c r="U51" s="224"/>
      <c r="V51" s="128"/>
      <c r="W51" s="128"/>
      <c r="X51" s="128"/>
      <c r="Y51" s="128"/>
      <c r="Z51" s="128"/>
      <c r="AA51" s="243"/>
      <c r="AB51" s="243"/>
      <c r="AC51" s="243"/>
      <c r="AD51" s="243"/>
      <c r="AE51" s="243"/>
      <c r="AF51" s="243"/>
      <c r="AG51" s="244"/>
      <c r="AH51" s="244"/>
      <c r="AI51" s="244"/>
      <c r="AJ51" s="244"/>
      <c r="AK51" s="244"/>
      <c r="AL51" s="128"/>
      <c r="AM51" s="128"/>
      <c r="AN51" s="128"/>
      <c r="AO51" s="128"/>
      <c r="AP51" s="128"/>
      <c r="AQ51" s="244"/>
      <c r="AR51" s="244"/>
      <c r="AS51" s="244"/>
      <c r="AT51" s="244"/>
      <c r="AU51" s="244"/>
      <c r="AV51" s="244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U51" s="5" t="s">
        <v>34</v>
      </c>
    </row>
    <row r="52" spans="1:73" s="5" customFormat="1" ht="15.75" customHeight="1">
      <c r="A52" s="136" t="s">
        <v>188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</row>
    <row r="54" spans="1:73" ht="15.75" customHeight="1">
      <c r="A54" s="99" t="s">
        <v>254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6" spans="1:73" ht="44.25" customHeight="1">
      <c r="A56" s="113" t="s">
        <v>10</v>
      </c>
      <c r="B56" s="113"/>
      <c r="C56" s="89" t="s">
        <v>9</v>
      </c>
      <c r="D56" s="90"/>
      <c r="E56" s="90"/>
      <c r="F56" s="90"/>
      <c r="G56" s="90"/>
      <c r="H56" s="90"/>
      <c r="I56" s="90"/>
      <c r="J56" s="90"/>
      <c r="K56" s="90"/>
      <c r="L56" s="113" t="s">
        <v>8</v>
      </c>
      <c r="M56" s="113"/>
      <c r="N56" s="113"/>
      <c r="O56" s="89" t="s">
        <v>7</v>
      </c>
      <c r="P56" s="90"/>
      <c r="Q56" s="90"/>
      <c r="R56" s="90"/>
      <c r="S56" s="91"/>
      <c r="T56" s="113" t="s">
        <v>183</v>
      </c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 t="s">
        <v>190</v>
      </c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 t="s">
        <v>2</v>
      </c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</row>
    <row r="57" spans="1:73" ht="33" customHeight="1">
      <c r="A57" s="89"/>
      <c r="B57" s="91"/>
      <c r="C57" s="17"/>
      <c r="D57" s="90"/>
      <c r="E57" s="90"/>
      <c r="F57" s="90"/>
      <c r="G57" s="90"/>
      <c r="H57" s="90"/>
      <c r="I57" s="90"/>
      <c r="J57" s="90"/>
      <c r="K57" s="91"/>
      <c r="L57" s="89"/>
      <c r="M57" s="90"/>
      <c r="N57" s="91"/>
      <c r="O57" s="89"/>
      <c r="P57" s="90"/>
      <c r="Q57" s="90"/>
      <c r="R57" s="90"/>
      <c r="S57" s="91"/>
      <c r="T57" s="113" t="s">
        <v>5</v>
      </c>
      <c r="U57" s="113"/>
      <c r="V57" s="113"/>
      <c r="W57" s="113"/>
      <c r="X57" s="113"/>
      <c r="Y57" s="113" t="s">
        <v>4</v>
      </c>
      <c r="Z57" s="113"/>
      <c r="AA57" s="113"/>
      <c r="AB57" s="113"/>
      <c r="AC57" s="113"/>
      <c r="AD57" s="113" t="s">
        <v>184</v>
      </c>
      <c r="AE57" s="113"/>
      <c r="AF57" s="113"/>
      <c r="AG57" s="113"/>
      <c r="AH57" s="113"/>
      <c r="AI57" s="113"/>
      <c r="AJ57" s="113" t="s">
        <v>5</v>
      </c>
      <c r="AK57" s="113"/>
      <c r="AL57" s="113"/>
      <c r="AM57" s="113"/>
      <c r="AN57" s="113"/>
      <c r="AO57" s="113" t="s">
        <v>4</v>
      </c>
      <c r="AP57" s="113"/>
      <c r="AQ57" s="113"/>
      <c r="AR57" s="113"/>
      <c r="AS57" s="113"/>
      <c r="AT57" s="113" t="s">
        <v>184</v>
      </c>
      <c r="AU57" s="113"/>
      <c r="AV57" s="113"/>
      <c r="AW57" s="113"/>
      <c r="AX57" s="113"/>
      <c r="AY57" s="113"/>
      <c r="AZ57" s="113" t="s">
        <v>5</v>
      </c>
      <c r="BA57" s="113"/>
      <c r="BB57" s="113"/>
      <c r="BC57" s="113"/>
      <c r="BD57" s="113"/>
      <c r="BE57" s="113" t="s">
        <v>4</v>
      </c>
      <c r="BF57" s="113"/>
      <c r="BG57" s="113"/>
      <c r="BH57" s="113"/>
      <c r="BI57" s="113"/>
      <c r="BJ57" s="113" t="s">
        <v>184</v>
      </c>
      <c r="BK57" s="113"/>
      <c r="BL57" s="113"/>
      <c r="BM57" s="113"/>
      <c r="BN57" s="113"/>
    </row>
    <row r="58" spans="1:73" ht="22.5" customHeight="1">
      <c r="A58" s="89">
        <v>1</v>
      </c>
      <c r="B58" s="91"/>
      <c r="C58" s="17">
        <v>2</v>
      </c>
      <c r="D58" s="90">
        <v>2</v>
      </c>
      <c r="E58" s="90"/>
      <c r="F58" s="90"/>
      <c r="G58" s="90"/>
      <c r="H58" s="90"/>
      <c r="I58" s="90"/>
      <c r="J58" s="90"/>
      <c r="K58" s="91"/>
      <c r="L58" s="89">
        <v>3</v>
      </c>
      <c r="M58" s="90"/>
      <c r="N58" s="91"/>
      <c r="O58" s="89">
        <v>4</v>
      </c>
      <c r="P58" s="90"/>
      <c r="Q58" s="90"/>
      <c r="R58" s="90"/>
      <c r="S58" s="91"/>
      <c r="T58" s="113">
        <v>5</v>
      </c>
      <c r="U58" s="113"/>
      <c r="V58" s="113"/>
      <c r="W58" s="113"/>
      <c r="X58" s="113"/>
      <c r="Y58" s="113">
        <v>6</v>
      </c>
      <c r="Z58" s="113"/>
      <c r="AA58" s="113"/>
      <c r="AB58" s="113"/>
      <c r="AC58" s="113"/>
      <c r="AD58" s="113">
        <v>7</v>
      </c>
      <c r="AE58" s="113"/>
      <c r="AF58" s="113"/>
      <c r="AG58" s="113"/>
      <c r="AH58" s="113"/>
      <c r="AI58" s="113"/>
      <c r="AJ58" s="113">
        <v>8</v>
      </c>
      <c r="AK58" s="113"/>
      <c r="AL58" s="113"/>
      <c r="AM58" s="113"/>
      <c r="AN58" s="113"/>
      <c r="AO58" s="113">
        <v>9</v>
      </c>
      <c r="AP58" s="113"/>
      <c r="AQ58" s="113"/>
      <c r="AR58" s="113"/>
      <c r="AS58" s="113"/>
      <c r="AT58" s="113">
        <v>10</v>
      </c>
      <c r="AU58" s="113"/>
      <c r="AV58" s="113"/>
      <c r="AW58" s="113"/>
      <c r="AX58" s="113"/>
      <c r="AY58" s="113"/>
      <c r="AZ58" s="113">
        <v>11</v>
      </c>
      <c r="BA58" s="113"/>
      <c r="BB58" s="113"/>
      <c r="BC58" s="113"/>
      <c r="BD58" s="113"/>
      <c r="BE58" s="113">
        <v>12</v>
      </c>
      <c r="BF58" s="113"/>
      <c r="BG58" s="113"/>
      <c r="BH58" s="113"/>
      <c r="BI58" s="113"/>
      <c r="BJ58" s="113">
        <v>13</v>
      </c>
      <c r="BK58" s="113"/>
      <c r="BL58" s="113"/>
      <c r="BM58" s="113"/>
      <c r="BN58" s="113"/>
    </row>
    <row r="59" spans="1:73" ht="22.5" customHeight="1">
      <c r="A59" s="89"/>
      <c r="B59" s="91"/>
      <c r="C59" s="17"/>
      <c r="D59" s="137" t="s">
        <v>224</v>
      </c>
      <c r="E59" s="137"/>
      <c r="F59" s="137"/>
      <c r="G59" s="137"/>
      <c r="H59" s="137"/>
      <c r="I59" s="137"/>
      <c r="J59" s="137"/>
      <c r="K59" s="138"/>
      <c r="L59" s="89"/>
      <c r="M59" s="90"/>
      <c r="N59" s="91"/>
      <c r="O59" s="89"/>
      <c r="P59" s="90"/>
      <c r="Q59" s="90"/>
      <c r="R59" s="90"/>
      <c r="S59" s="91"/>
      <c r="T59" s="89"/>
      <c r="U59" s="90"/>
      <c r="V59" s="90"/>
      <c r="W59" s="90"/>
      <c r="X59" s="91"/>
      <c r="Y59" s="89"/>
      <c r="Z59" s="90"/>
      <c r="AA59" s="90"/>
      <c r="AB59" s="90"/>
      <c r="AC59" s="91"/>
      <c r="AD59" s="89"/>
      <c r="AE59" s="90"/>
      <c r="AF59" s="90"/>
      <c r="AG59" s="90"/>
      <c r="AH59" s="90"/>
      <c r="AI59" s="91"/>
      <c r="AJ59" s="89"/>
      <c r="AK59" s="90"/>
      <c r="AL59" s="90"/>
      <c r="AM59" s="90"/>
      <c r="AN59" s="91"/>
      <c r="AO59" s="89"/>
      <c r="AP59" s="90"/>
      <c r="AQ59" s="90"/>
      <c r="AR59" s="90"/>
      <c r="AS59" s="91"/>
      <c r="AT59" s="89"/>
      <c r="AU59" s="90"/>
      <c r="AV59" s="90"/>
      <c r="AW59" s="90"/>
      <c r="AX59" s="90"/>
      <c r="AY59" s="91"/>
      <c r="AZ59" s="89"/>
      <c r="BA59" s="90"/>
      <c r="BB59" s="90"/>
      <c r="BC59" s="90"/>
      <c r="BD59" s="91"/>
      <c r="BE59" s="89"/>
      <c r="BF59" s="90"/>
      <c r="BG59" s="90"/>
      <c r="BH59" s="90"/>
      <c r="BI59" s="91"/>
      <c r="BJ59" s="113"/>
      <c r="BK59" s="113"/>
      <c r="BL59" s="113"/>
      <c r="BM59" s="113"/>
      <c r="BN59" s="113"/>
    </row>
    <row r="60" spans="1:73" ht="22.5" customHeight="1">
      <c r="A60" s="89" t="s">
        <v>219</v>
      </c>
      <c r="B60" s="91"/>
      <c r="C60" s="17"/>
      <c r="D60" s="137" t="s">
        <v>38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73" ht="48.75" customHeight="1">
      <c r="A61" s="89"/>
      <c r="B61" s="91"/>
      <c r="C61" s="120" t="s">
        <v>417</v>
      </c>
      <c r="D61" s="121"/>
      <c r="E61" s="121"/>
      <c r="F61" s="121"/>
      <c r="G61" s="121"/>
      <c r="H61" s="121"/>
      <c r="I61" s="121"/>
      <c r="J61" s="121"/>
      <c r="K61" s="122"/>
      <c r="L61" s="89" t="s">
        <v>211</v>
      </c>
      <c r="M61" s="90"/>
      <c r="N61" s="91"/>
      <c r="O61" s="89" t="s">
        <v>169</v>
      </c>
      <c r="P61" s="90"/>
      <c r="Q61" s="90"/>
      <c r="R61" s="90"/>
      <c r="S61" s="91"/>
      <c r="T61" s="89"/>
      <c r="U61" s="90"/>
      <c r="V61" s="90"/>
      <c r="W61" s="90"/>
      <c r="X61" s="91"/>
      <c r="Y61" s="89">
        <v>204.97</v>
      </c>
      <c r="Z61" s="90"/>
      <c r="AA61" s="90"/>
      <c r="AB61" s="90"/>
      <c r="AC61" s="91"/>
      <c r="AD61" s="89">
        <v>204.97</v>
      </c>
      <c r="AE61" s="90"/>
      <c r="AF61" s="90"/>
      <c r="AG61" s="90"/>
      <c r="AH61" s="90"/>
      <c r="AI61" s="91"/>
      <c r="AJ61" s="89"/>
      <c r="AK61" s="90"/>
      <c r="AL61" s="90"/>
      <c r="AM61" s="90"/>
      <c r="AN61" s="91"/>
      <c r="AO61" s="89">
        <v>200.69</v>
      </c>
      <c r="AP61" s="90"/>
      <c r="AQ61" s="90"/>
      <c r="AR61" s="90"/>
      <c r="AS61" s="91"/>
      <c r="AT61" s="89">
        <f>AJ61+AO61</f>
        <v>200.69</v>
      </c>
      <c r="AU61" s="90"/>
      <c r="AV61" s="90"/>
      <c r="AW61" s="90"/>
      <c r="AX61" s="90"/>
      <c r="AY61" s="91"/>
      <c r="AZ61" s="89"/>
      <c r="BA61" s="90"/>
      <c r="BB61" s="90"/>
      <c r="BC61" s="90"/>
      <c r="BD61" s="91"/>
      <c r="BE61" s="89">
        <f>AO61-Y61</f>
        <v>-4.2800000000000011</v>
      </c>
      <c r="BF61" s="90"/>
      <c r="BG61" s="90"/>
      <c r="BH61" s="90"/>
      <c r="BI61" s="91"/>
      <c r="BJ61" s="113">
        <f>AT61-AD61</f>
        <v>-4.2800000000000011</v>
      </c>
      <c r="BK61" s="113"/>
      <c r="BL61" s="113"/>
      <c r="BM61" s="113"/>
      <c r="BN61" s="113"/>
    </row>
    <row r="62" spans="1:73" ht="19.5" customHeight="1">
      <c r="A62" s="120" t="s">
        <v>447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80"/>
    </row>
    <row r="63" spans="1:73" ht="24" customHeight="1">
      <c r="A63" s="89" t="s">
        <v>220</v>
      </c>
      <c r="B63" s="91"/>
      <c r="C63" s="17"/>
      <c r="D63" s="137" t="s">
        <v>36</v>
      </c>
      <c r="E63" s="137"/>
      <c r="F63" s="137"/>
      <c r="G63" s="137"/>
      <c r="H63" s="137"/>
      <c r="I63" s="137"/>
      <c r="J63" s="137"/>
      <c r="K63" s="138"/>
      <c r="L63" s="89"/>
      <c r="M63" s="90"/>
      <c r="N63" s="91"/>
      <c r="O63" s="89"/>
      <c r="P63" s="90"/>
      <c r="Q63" s="90"/>
      <c r="R63" s="90"/>
      <c r="S63" s="91"/>
      <c r="T63" s="89"/>
      <c r="U63" s="90"/>
      <c r="V63" s="90"/>
      <c r="W63" s="90"/>
      <c r="X63" s="91"/>
      <c r="Y63" s="89"/>
      <c r="Z63" s="90"/>
      <c r="AA63" s="90"/>
      <c r="AB63" s="90"/>
      <c r="AC63" s="91"/>
      <c r="AD63" s="89"/>
      <c r="AE63" s="90"/>
      <c r="AF63" s="90"/>
      <c r="AG63" s="90"/>
      <c r="AH63" s="90"/>
      <c r="AI63" s="91"/>
      <c r="AJ63" s="89"/>
      <c r="AK63" s="90"/>
      <c r="AL63" s="90"/>
      <c r="AM63" s="90"/>
      <c r="AN63" s="91"/>
      <c r="AO63" s="89"/>
      <c r="AP63" s="90"/>
      <c r="AQ63" s="90"/>
      <c r="AR63" s="90"/>
      <c r="AS63" s="91"/>
      <c r="AT63" s="89"/>
      <c r="AU63" s="90"/>
      <c r="AV63" s="90"/>
      <c r="AW63" s="90"/>
      <c r="AX63" s="90"/>
      <c r="AY63" s="91"/>
      <c r="AZ63" s="89"/>
      <c r="BA63" s="90"/>
      <c r="BB63" s="90"/>
      <c r="BC63" s="90"/>
      <c r="BD63" s="91"/>
      <c r="BE63" s="89"/>
      <c r="BF63" s="90"/>
      <c r="BG63" s="90"/>
      <c r="BH63" s="90"/>
      <c r="BI63" s="91"/>
      <c r="BJ63" s="113"/>
      <c r="BK63" s="113"/>
      <c r="BL63" s="113"/>
      <c r="BM63" s="113"/>
      <c r="BN63" s="113"/>
    </row>
    <row r="64" spans="1:73" ht="48" customHeight="1">
      <c r="A64" s="89"/>
      <c r="B64" s="91"/>
      <c r="C64" s="17"/>
      <c r="D64" s="121" t="s">
        <v>141</v>
      </c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89" t="s">
        <v>169</v>
      </c>
      <c r="P64" s="90"/>
      <c r="Q64" s="90"/>
      <c r="R64" s="90"/>
      <c r="S64" s="91"/>
      <c r="T64" s="89"/>
      <c r="U64" s="90"/>
      <c r="V64" s="90"/>
      <c r="W64" s="90"/>
      <c r="X64" s="91"/>
      <c r="Y64" s="89">
        <v>1</v>
      </c>
      <c r="Z64" s="90"/>
      <c r="AA64" s="90"/>
      <c r="AB64" s="90"/>
      <c r="AC64" s="91"/>
      <c r="AD64" s="89">
        <v>1</v>
      </c>
      <c r="AE64" s="90"/>
      <c r="AF64" s="90"/>
      <c r="AG64" s="90"/>
      <c r="AH64" s="90"/>
      <c r="AI64" s="91"/>
      <c r="AJ64" s="89"/>
      <c r="AK64" s="90"/>
      <c r="AL64" s="90"/>
      <c r="AM64" s="90"/>
      <c r="AN64" s="91"/>
      <c r="AO64" s="89">
        <v>1</v>
      </c>
      <c r="AP64" s="90"/>
      <c r="AQ64" s="90"/>
      <c r="AR64" s="90"/>
      <c r="AS64" s="91"/>
      <c r="AT64" s="89">
        <v>1</v>
      </c>
      <c r="AU64" s="90"/>
      <c r="AV64" s="90"/>
      <c r="AW64" s="90"/>
      <c r="AX64" s="90"/>
      <c r="AY64" s="91"/>
      <c r="AZ64" s="89"/>
      <c r="BA64" s="90"/>
      <c r="BB64" s="90"/>
      <c r="BC64" s="90"/>
      <c r="BD64" s="91"/>
      <c r="BE64" s="89">
        <v>0</v>
      </c>
      <c r="BF64" s="90"/>
      <c r="BG64" s="90"/>
      <c r="BH64" s="90"/>
      <c r="BI64" s="91"/>
      <c r="BJ64" s="113">
        <v>0</v>
      </c>
      <c r="BK64" s="113"/>
      <c r="BL64" s="113"/>
      <c r="BM64" s="113"/>
      <c r="BN64" s="113"/>
    </row>
    <row r="65" spans="1:66" ht="36.75" customHeight="1">
      <c r="A65" s="89"/>
      <c r="B65" s="91"/>
      <c r="C65" s="120" t="s">
        <v>142</v>
      </c>
      <c r="D65" s="121"/>
      <c r="E65" s="121"/>
      <c r="F65" s="121"/>
      <c r="G65" s="121"/>
      <c r="H65" s="121"/>
      <c r="I65" s="121"/>
      <c r="J65" s="121"/>
      <c r="K65" s="122"/>
      <c r="L65" s="89" t="s">
        <v>230</v>
      </c>
      <c r="M65" s="90"/>
      <c r="N65" s="91"/>
      <c r="O65" s="89" t="s">
        <v>146</v>
      </c>
      <c r="P65" s="90"/>
      <c r="Q65" s="90"/>
      <c r="R65" s="90"/>
      <c r="S65" s="91"/>
      <c r="T65" s="89"/>
      <c r="U65" s="90"/>
      <c r="V65" s="90"/>
      <c r="W65" s="90"/>
      <c r="X65" s="91"/>
      <c r="Y65" s="139">
        <v>122.4</v>
      </c>
      <c r="Z65" s="140"/>
      <c r="AA65" s="140"/>
      <c r="AB65" s="140"/>
      <c r="AC65" s="141"/>
      <c r="AD65" s="139">
        <v>122.4</v>
      </c>
      <c r="AE65" s="140"/>
      <c r="AF65" s="140"/>
      <c r="AG65" s="140"/>
      <c r="AH65" s="140"/>
      <c r="AI65" s="141"/>
      <c r="AJ65" s="139"/>
      <c r="AK65" s="140"/>
      <c r="AL65" s="140"/>
      <c r="AM65" s="140"/>
      <c r="AN65" s="141"/>
      <c r="AO65" s="139">
        <v>122.4</v>
      </c>
      <c r="AP65" s="140"/>
      <c r="AQ65" s="140"/>
      <c r="AR65" s="140"/>
      <c r="AS65" s="141"/>
      <c r="AT65" s="139">
        <f>AJ65+AO65</f>
        <v>122.4</v>
      </c>
      <c r="AU65" s="140"/>
      <c r="AV65" s="140"/>
      <c r="AW65" s="140"/>
      <c r="AX65" s="140"/>
      <c r="AY65" s="141"/>
      <c r="AZ65" s="142"/>
      <c r="BA65" s="143"/>
      <c r="BB65" s="143"/>
      <c r="BC65" s="143"/>
      <c r="BD65" s="144"/>
      <c r="BE65" s="89">
        <v>0</v>
      </c>
      <c r="BF65" s="90"/>
      <c r="BG65" s="90"/>
      <c r="BH65" s="90"/>
      <c r="BI65" s="91"/>
      <c r="BJ65" s="142">
        <f>AT65-AD65</f>
        <v>0</v>
      </c>
      <c r="BK65" s="143"/>
      <c r="BL65" s="143"/>
      <c r="BM65" s="143"/>
      <c r="BN65" s="144"/>
    </row>
    <row r="66" spans="1:66" ht="20.2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2"/>
    </row>
    <row r="67" spans="1:66" ht="24" customHeight="1">
      <c r="A67" s="89" t="s">
        <v>221</v>
      </c>
      <c r="B67" s="91"/>
      <c r="C67" s="17"/>
      <c r="D67" s="137" t="s">
        <v>39</v>
      </c>
      <c r="E67" s="137"/>
      <c r="F67" s="137"/>
      <c r="G67" s="137"/>
      <c r="H67" s="137"/>
      <c r="I67" s="137"/>
      <c r="J67" s="137"/>
      <c r="K67" s="138"/>
      <c r="L67" s="89"/>
      <c r="M67" s="90"/>
      <c r="N67" s="91"/>
      <c r="O67" s="89"/>
      <c r="P67" s="90"/>
      <c r="Q67" s="90"/>
      <c r="R67" s="90"/>
      <c r="S67" s="91"/>
      <c r="T67" s="89"/>
      <c r="U67" s="90"/>
      <c r="V67" s="90"/>
      <c r="W67" s="90"/>
      <c r="X67" s="91"/>
      <c r="Y67" s="89"/>
      <c r="Z67" s="90"/>
      <c r="AA67" s="90"/>
      <c r="AB67" s="90"/>
      <c r="AC67" s="91"/>
      <c r="AD67" s="89"/>
      <c r="AE67" s="90"/>
      <c r="AF67" s="90"/>
      <c r="AG67" s="90"/>
      <c r="AH67" s="90"/>
      <c r="AI67" s="91"/>
      <c r="AJ67" s="89"/>
      <c r="AK67" s="90"/>
      <c r="AL67" s="90"/>
      <c r="AM67" s="90"/>
      <c r="AN67" s="91"/>
      <c r="AO67" s="89"/>
      <c r="AP67" s="90"/>
      <c r="AQ67" s="90"/>
      <c r="AR67" s="90"/>
      <c r="AS67" s="91"/>
      <c r="AT67" s="89"/>
      <c r="AU67" s="90"/>
      <c r="AV67" s="90"/>
      <c r="AW67" s="90"/>
      <c r="AX67" s="90"/>
      <c r="AY67" s="91"/>
      <c r="AZ67" s="89"/>
      <c r="BA67" s="90"/>
      <c r="BB67" s="90"/>
      <c r="BC67" s="90"/>
      <c r="BD67" s="91"/>
      <c r="BE67" s="89"/>
      <c r="BF67" s="90"/>
      <c r="BG67" s="90"/>
      <c r="BH67" s="90"/>
      <c r="BI67" s="91"/>
      <c r="BJ67" s="113"/>
      <c r="BK67" s="113"/>
      <c r="BL67" s="113"/>
      <c r="BM67" s="113"/>
      <c r="BN67" s="113"/>
    </row>
    <row r="68" spans="1:66" ht="36.75" customHeight="1">
      <c r="A68" s="89"/>
      <c r="B68" s="91"/>
      <c r="C68" s="120" t="s">
        <v>175</v>
      </c>
      <c r="D68" s="121"/>
      <c r="E68" s="121"/>
      <c r="F68" s="121"/>
      <c r="G68" s="121"/>
      <c r="H68" s="121"/>
      <c r="I68" s="121"/>
      <c r="J68" s="121"/>
      <c r="K68" s="122"/>
      <c r="L68" s="151" t="s">
        <v>163</v>
      </c>
      <c r="M68" s="152"/>
      <c r="N68" s="153"/>
      <c r="O68" s="151" t="s">
        <v>40</v>
      </c>
      <c r="P68" s="152"/>
      <c r="Q68" s="152"/>
      <c r="R68" s="152"/>
      <c r="S68" s="153"/>
      <c r="T68" s="145"/>
      <c r="U68" s="146"/>
      <c r="V68" s="146"/>
      <c r="W68" s="146"/>
      <c r="X68" s="147"/>
      <c r="Y68" s="89">
        <v>204.97</v>
      </c>
      <c r="Z68" s="90"/>
      <c r="AA68" s="90"/>
      <c r="AB68" s="90"/>
      <c r="AC68" s="91"/>
      <c r="AD68" s="89">
        <f>T68+Y68</f>
        <v>204.97</v>
      </c>
      <c r="AE68" s="90"/>
      <c r="AF68" s="90"/>
      <c r="AG68" s="90"/>
      <c r="AH68" s="90"/>
      <c r="AI68" s="91"/>
      <c r="AJ68" s="145"/>
      <c r="AK68" s="146"/>
      <c r="AL68" s="146"/>
      <c r="AM68" s="146"/>
      <c r="AN68" s="147"/>
      <c r="AO68" s="89">
        <v>200.69</v>
      </c>
      <c r="AP68" s="90"/>
      <c r="AQ68" s="90"/>
      <c r="AR68" s="90"/>
      <c r="AS68" s="91"/>
      <c r="AT68" s="89">
        <f>AJ68+AO68</f>
        <v>200.69</v>
      </c>
      <c r="AU68" s="90"/>
      <c r="AV68" s="90"/>
      <c r="AW68" s="90"/>
      <c r="AX68" s="90"/>
      <c r="AY68" s="91"/>
      <c r="AZ68" s="145"/>
      <c r="BA68" s="146"/>
      <c r="BB68" s="146"/>
      <c r="BC68" s="146"/>
      <c r="BD68" s="147"/>
      <c r="BE68" s="145">
        <f>AO68-Y68</f>
        <v>-4.2800000000000011</v>
      </c>
      <c r="BF68" s="146"/>
      <c r="BG68" s="146"/>
      <c r="BH68" s="146"/>
      <c r="BI68" s="147"/>
      <c r="BJ68" s="145">
        <f>AT68-AD68</f>
        <v>-4.2800000000000011</v>
      </c>
      <c r="BK68" s="146"/>
      <c r="BL68" s="146"/>
      <c r="BM68" s="146"/>
      <c r="BN68" s="147"/>
    </row>
    <row r="69" spans="1:66" ht="46.5" customHeight="1">
      <c r="A69" s="17"/>
      <c r="B69" s="19"/>
      <c r="C69" s="20"/>
      <c r="D69" s="121" t="s">
        <v>176</v>
      </c>
      <c r="E69" s="121"/>
      <c r="F69" s="121"/>
      <c r="G69" s="121"/>
      <c r="H69" s="121"/>
      <c r="I69" s="121"/>
      <c r="J69" s="121"/>
      <c r="K69" s="122"/>
      <c r="L69" s="157"/>
      <c r="M69" s="158"/>
      <c r="N69" s="159"/>
      <c r="O69" s="154"/>
      <c r="P69" s="155"/>
      <c r="Q69" s="155"/>
      <c r="R69" s="155"/>
      <c r="S69" s="156"/>
      <c r="T69" s="142"/>
      <c r="U69" s="143"/>
      <c r="V69" s="143"/>
      <c r="W69" s="143"/>
      <c r="X69" s="144"/>
      <c r="Y69" s="139">
        <f>Y61/Y65</f>
        <v>1.6745915032679737</v>
      </c>
      <c r="Z69" s="140"/>
      <c r="AA69" s="140"/>
      <c r="AB69" s="140"/>
      <c r="AC69" s="141"/>
      <c r="AD69" s="139">
        <v>1.6745915032679737</v>
      </c>
      <c r="AE69" s="140"/>
      <c r="AF69" s="140"/>
      <c r="AG69" s="140"/>
      <c r="AH69" s="140"/>
      <c r="AI69" s="141"/>
      <c r="AJ69" s="139"/>
      <c r="AK69" s="140"/>
      <c r="AL69" s="140"/>
      <c r="AM69" s="140"/>
      <c r="AN69" s="141"/>
      <c r="AO69" s="139">
        <f>AO61/AO65</f>
        <v>1.6396241830065359</v>
      </c>
      <c r="AP69" s="140"/>
      <c r="AQ69" s="140"/>
      <c r="AR69" s="140"/>
      <c r="AS69" s="141"/>
      <c r="AT69" s="139">
        <v>1.6396241830065359</v>
      </c>
      <c r="AU69" s="140"/>
      <c r="AV69" s="140"/>
      <c r="AW69" s="140"/>
      <c r="AX69" s="140"/>
      <c r="AY69" s="141"/>
      <c r="AZ69" s="145"/>
      <c r="BA69" s="146"/>
      <c r="BB69" s="146"/>
      <c r="BC69" s="146"/>
      <c r="BD69" s="147"/>
      <c r="BE69" s="139">
        <f>AO69-Y69</f>
        <v>-3.4967320261437784E-2</v>
      </c>
      <c r="BF69" s="90"/>
      <c r="BG69" s="90"/>
      <c r="BH69" s="90"/>
      <c r="BI69" s="91"/>
      <c r="BJ69" s="139">
        <f>AT69-AD69</f>
        <v>-3.4967320261437784E-2</v>
      </c>
      <c r="BK69" s="140"/>
      <c r="BL69" s="140"/>
      <c r="BM69" s="140"/>
      <c r="BN69" s="141"/>
    </row>
    <row r="70" spans="1:66" ht="24" customHeight="1">
      <c r="A70" s="120" t="s">
        <v>438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2"/>
    </row>
    <row r="71" spans="1:66" ht="18" customHeight="1">
      <c r="A71" s="89" t="s">
        <v>222</v>
      </c>
      <c r="B71" s="91"/>
      <c r="C71" s="17"/>
      <c r="D71" s="137" t="s">
        <v>43</v>
      </c>
      <c r="E71" s="137"/>
      <c r="F71" s="137"/>
      <c r="G71" s="137"/>
      <c r="H71" s="137"/>
      <c r="I71" s="137"/>
      <c r="J71" s="137"/>
      <c r="K71" s="138"/>
      <c r="L71" s="89"/>
      <c r="M71" s="90"/>
      <c r="N71" s="91"/>
      <c r="O71" s="89"/>
      <c r="P71" s="90"/>
      <c r="Q71" s="90"/>
      <c r="R71" s="90"/>
      <c r="S71" s="91"/>
      <c r="T71" s="89"/>
      <c r="U71" s="90"/>
      <c r="V71" s="90"/>
      <c r="W71" s="90"/>
      <c r="X71" s="91"/>
      <c r="Y71" s="89"/>
      <c r="Z71" s="90"/>
      <c r="AA71" s="90"/>
      <c r="AB71" s="90"/>
      <c r="AC71" s="91"/>
      <c r="AD71" s="89"/>
      <c r="AE71" s="90"/>
      <c r="AF71" s="90"/>
      <c r="AG71" s="90"/>
      <c r="AH71" s="90"/>
      <c r="AI71" s="91"/>
      <c r="AJ71" s="89"/>
      <c r="AK71" s="90"/>
      <c r="AL71" s="90"/>
      <c r="AM71" s="90"/>
      <c r="AN71" s="91"/>
      <c r="AO71" s="89"/>
      <c r="AP71" s="90"/>
      <c r="AQ71" s="90"/>
      <c r="AR71" s="90"/>
      <c r="AS71" s="91"/>
      <c r="AT71" s="89"/>
      <c r="AU71" s="90"/>
      <c r="AV71" s="90"/>
      <c r="AW71" s="90"/>
      <c r="AX71" s="90"/>
      <c r="AY71" s="91"/>
      <c r="AZ71" s="89"/>
      <c r="BA71" s="90"/>
      <c r="BB71" s="90"/>
      <c r="BC71" s="90"/>
      <c r="BD71" s="91"/>
      <c r="BE71" s="89"/>
      <c r="BF71" s="90"/>
      <c r="BG71" s="90"/>
      <c r="BH71" s="90"/>
      <c r="BI71" s="91"/>
      <c r="BJ71" s="113"/>
      <c r="BK71" s="113"/>
      <c r="BL71" s="113"/>
      <c r="BM71" s="113"/>
      <c r="BN71" s="113"/>
    </row>
    <row r="72" spans="1:66" ht="23.25" customHeight="1">
      <c r="A72" s="89"/>
      <c r="B72" s="91"/>
      <c r="C72" s="120" t="s">
        <v>168</v>
      </c>
      <c r="D72" s="121"/>
      <c r="E72" s="121"/>
      <c r="F72" s="121"/>
      <c r="G72" s="121"/>
      <c r="H72" s="121"/>
      <c r="I72" s="121"/>
      <c r="J72" s="121"/>
      <c r="K72" s="122"/>
      <c r="L72" s="151" t="s">
        <v>66</v>
      </c>
      <c r="M72" s="152"/>
      <c r="N72" s="153"/>
      <c r="O72" s="151"/>
      <c r="P72" s="152"/>
      <c r="Q72" s="152"/>
      <c r="R72" s="152"/>
      <c r="S72" s="153"/>
      <c r="T72" s="89"/>
      <c r="U72" s="90"/>
      <c r="V72" s="90"/>
      <c r="W72" s="90"/>
      <c r="X72" s="91"/>
      <c r="Y72" s="89">
        <v>100</v>
      </c>
      <c r="Z72" s="90"/>
      <c r="AA72" s="90"/>
      <c r="AB72" s="90"/>
      <c r="AC72" s="91"/>
      <c r="AD72" s="89">
        <v>100</v>
      </c>
      <c r="AE72" s="90"/>
      <c r="AF72" s="90"/>
      <c r="AG72" s="90"/>
      <c r="AH72" s="90"/>
      <c r="AI72" s="91"/>
      <c r="AJ72" s="89"/>
      <c r="AK72" s="90"/>
      <c r="AL72" s="90"/>
      <c r="AM72" s="90"/>
      <c r="AN72" s="91"/>
      <c r="AO72" s="89">
        <v>100</v>
      </c>
      <c r="AP72" s="90"/>
      <c r="AQ72" s="90"/>
      <c r="AR72" s="90"/>
      <c r="AS72" s="91"/>
      <c r="AT72" s="89">
        <v>100</v>
      </c>
      <c r="AU72" s="90"/>
      <c r="AV72" s="90"/>
      <c r="AW72" s="90"/>
      <c r="AX72" s="90"/>
      <c r="AY72" s="91"/>
      <c r="AZ72" s="142"/>
      <c r="BA72" s="143"/>
      <c r="BB72" s="143"/>
      <c r="BC72" s="143"/>
      <c r="BD72" s="144"/>
      <c r="BE72" s="89">
        <v>0</v>
      </c>
      <c r="BF72" s="90"/>
      <c r="BG72" s="90"/>
      <c r="BH72" s="90"/>
      <c r="BI72" s="91"/>
      <c r="BJ72" s="142">
        <f>AT72-AD72</f>
        <v>0</v>
      </c>
      <c r="BK72" s="143"/>
      <c r="BL72" s="143"/>
      <c r="BM72" s="143"/>
      <c r="BN72" s="144"/>
    </row>
    <row r="73" spans="1:66" ht="15.7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1"/>
    </row>
    <row r="74" spans="1:66" ht="25.5" customHeight="1">
      <c r="A74" s="89"/>
      <c r="B74" s="91"/>
      <c r="C74" s="17"/>
      <c r="D74" s="137" t="s">
        <v>167</v>
      </c>
      <c r="E74" s="137"/>
      <c r="F74" s="137"/>
      <c r="G74" s="137"/>
      <c r="H74" s="137"/>
      <c r="I74" s="137"/>
      <c r="J74" s="137"/>
      <c r="K74" s="138"/>
      <c r="L74" s="89"/>
      <c r="M74" s="90"/>
      <c r="N74" s="91"/>
      <c r="O74" s="89"/>
      <c r="P74" s="90"/>
      <c r="Q74" s="90"/>
      <c r="R74" s="90"/>
      <c r="S74" s="91"/>
      <c r="T74" s="89"/>
      <c r="U74" s="90"/>
      <c r="V74" s="90"/>
      <c r="W74" s="90"/>
      <c r="X74" s="91"/>
      <c r="Y74" s="89"/>
      <c r="Z74" s="90"/>
      <c r="AA74" s="90"/>
      <c r="AB74" s="90"/>
      <c r="AC74" s="91"/>
      <c r="AD74" s="89"/>
      <c r="AE74" s="90"/>
      <c r="AF74" s="90"/>
      <c r="AG74" s="90"/>
      <c r="AH74" s="90"/>
      <c r="AI74" s="91"/>
      <c r="AJ74" s="89"/>
      <c r="AK74" s="90"/>
      <c r="AL74" s="90"/>
      <c r="AM74" s="90"/>
      <c r="AN74" s="91"/>
      <c r="AO74" s="89"/>
      <c r="AP74" s="90"/>
      <c r="AQ74" s="90"/>
      <c r="AR74" s="90"/>
      <c r="AS74" s="91"/>
      <c r="AT74" s="89"/>
      <c r="AU74" s="90"/>
      <c r="AV74" s="90"/>
      <c r="AW74" s="90"/>
      <c r="AX74" s="90"/>
      <c r="AY74" s="91"/>
      <c r="AZ74" s="89"/>
      <c r="BA74" s="90"/>
      <c r="BB74" s="90"/>
      <c r="BC74" s="90"/>
      <c r="BD74" s="91"/>
      <c r="BE74" s="89"/>
      <c r="BF74" s="90"/>
      <c r="BG74" s="90"/>
      <c r="BH74" s="90"/>
      <c r="BI74" s="91"/>
      <c r="BJ74" s="113"/>
      <c r="BK74" s="113"/>
      <c r="BL74" s="113"/>
      <c r="BM74" s="113"/>
      <c r="BN74" s="113"/>
    </row>
    <row r="75" spans="1:66" ht="19.5" customHeight="1">
      <c r="A75" s="89" t="s">
        <v>170</v>
      </c>
      <c r="B75" s="91"/>
      <c r="C75" s="17"/>
      <c r="D75" s="137" t="s">
        <v>38</v>
      </c>
      <c r="E75" s="137"/>
      <c r="F75" s="137"/>
      <c r="G75" s="137"/>
      <c r="H75" s="137"/>
      <c r="I75" s="137"/>
      <c r="J75" s="137"/>
      <c r="K75" s="138"/>
      <c r="L75" s="89"/>
      <c r="M75" s="90"/>
      <c r="N75" s="91"/>
      <c r="O75" s="89"/>
      <c r="P75" s="90"/>
      <c r="Q75" s="90"/>
      <c r="R75" s="90"/>
      <c r="S75" s="91"/>
      <c r="T75" s="89"/>
      <c r="U75" s="90"/>
      <c r="V75" s="90"/>
      <c r="W75" s="90"/>
      <c r="X75" s="91"/>
      <c r="Y75" s="89"/>
      <c r="Z75" s="90"/>
      <c r="AA75" s="90"/>
      <c r="AB75" s="90"/>
      <c r="AC75" s="91"/>
      <c r="AD75" s="89"/>
      <c r="AE75" s="90"/>
      <c r="AF75" s="90"/>
      <c r="AG75" s="90"/>
      <c r="AH75" s="90"/>
      <c r="AI75" s="91"/>
      <c r="AJ75" s="89"/>
      <c r="AK75" s="90"/>
      <c r="AL75" s="90"/>
      <c r="AM75" s="90"/>
      <c r="AN75" s="91"/>
      <c r="AO75" s="89"/>
      <c r="AP75" s="90"/>
      <c r="AQ75" s="90"/>
      <c r="AR75" s="90"/>
      <c r="AS75" s="91"/>
      <c r="AT75" s="89"/>
      <c r="AU75" s="90"/>
      <c r="AV75" s="90"/>
      <c r="AW75" s="90"/>
      <c r="AX75" s="90"/>
      <c r="AY75" s="91"/>
      <c r="AZ75" s="89"/>
      <c r="BA75" s="90"/>
      <c r="BB75" s="90"/>
      <c r="BC75" s="90"/>
      <c r="BD75" s="91"/>
      <c r="BE75" s="89"/>
      <c r="BF75" s="90"/>
      <c r="BG75" s="90"/>
      <c r="BH75" s="90"/>
      <c r="BI75" s="91"/>
      <c r="BJ75" s="113"/>
      <c r="BK75" s="113"/>
      <c r="BL75" s="113"/>
      <c r="BM75" s="113"/>
      <c r="BN75" s="113"/>
    </row>
    <row r="76" spans="1:66" ht="32.25" customHeight="1">
      <c r="A76" s="17"/>
      <c r="B76" s="18"/>
      <c r="C76" s="21"/>
      <c r="D76" s="113" t="s">
        <v>232</v>
      </c>
      <c r="E76" s="113"/>
      <c r="F76" s="113"/>
      <c r="G76" s="113"/>
      <c r="H76" s="113"/>
      <c r="I76" s="113"/>
      <c r="J76" s="113"/>
      <c r="K76" s="113"/>
      <c r="L76" s="89" t="s">
        <v>211</v>
      </c>
      <c r="M76" s="90"/>
      <c r="N76" s="91"/>
      <c r="O76" s="89" t="s">
        <v>115</v>
      </c>
      <c r="P76" s="90"/>
      <c r="Q76" s="90"/>
      <c r="R76" s="90"/>
      <c r="S76" s="91"/>
      <c r="T76" s="89"/>
      <c r="U76" s="90"/>
      <c r="V76" s="90"/>
      <c r="W76" s="90"/>
      <c r="X76" s="91"/>
      <c r="Y76" s="145">
        <v>45</v>
      </c>
      <c r="Z76" s="146"/>
      <c r="AA76" s="146"/>
      <c r="AB76" s="146"/>
      <c r="AC76" s="147"/>
      <c r="AD76" s="145">
        <f>T76+Y76</f>
        <v>45</v>
      </c>
      <c r="AE76" s="146"/>
      <c r="AF76" s="146"/>
      <c r="AG76" s="146"/>
      <c r="AH76" s="146"/>
      <c r="AI76" s="147"/>
      <c r="AJ76" s="89"/>
      <c r="AK76" s="90"/>
      <c r="AL76" s="90"/>
      <c r="AM76" s="90"/>
      <c r="AN76" s="91"/>
      <c r="AO76" s="145">
        <v>45</v>
      </c>
      <c r="AP76" s="146"/>
      <c r="AQ76" s="146"/>
      <c r="AR76" s="146"/>
      <c r="AS76" s="147"/>
      <c r="AT76" s="145">
        <v>45</v>
      </c>
      <c r="AU76" s="146"/>
      <c r="AV76" s="146"/>
      <c r="AW76" s="146"/>
      <c r="AX76" s="146"/>
      <c r="AY76" s="147"/>
      <c r="AZ76" s="89"/>
      <c r="BA76" s="90"/>
      <c r="BB76" s="90"/>
      <c r="BC76" s="90"/>
      <c r="BD76" s="91"/>
      <c r="BE76" s="89">
        <v>0</v>
      </c>
      <c r="BF76" s="90"/>
      <c r="BG76" s="90"/>
      <c r="BH76" s="90"/>
      <c r="BI76" s="91"/>
      <c r="BJ76" s="113">
        <v>0</v>
      </c>
      <c r="BK76" s="113"/>
      <c r="BL76" s="113"/>
      <c r="BM76" s="113"/>
      <c r="BN76" s="113"/>
    </row>
    <row r="77" spans="1:66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1"/>
    </row>
    <row r="78" spans="1:66" ht="24" customHeight="1">
      <c r="A78" s="89" t="s">
        <v>171</v>
      </c>
      <c r="B78" s="91"/>
      <c r="C78" s="17"/>
      <c r="D78" s="137" t="s">
        <v>36</v>
      </c>
      <c r="E78" s="137"/>
      <c r="F78" s="137"/>
      <c r="G78" s="137"/>
      <c r="H78" s="137"/>
      <c r="I78" s="137"/>
      <c r="J78" s="137"/>
      <c r="K78" s="138"/>
      <c r="L78" s="89"/>
      <c r="M78" s="90"/>
      <c r="N78" s="91"/>
      <c r="O78" s="89"/>
      <c r="P78" s="90"/>
      <c r="Q78" s="90"/>
      <c r="R78" s="90"/>
      <c r="S78" s="91"/>
      <c r="T78" s="89"/>
      <c r="U78" s="90"/>
      <c r="V78" s="90"/>
      <c r="W78" s="90"/>
      <c r="X78" s="91"/>
      <c r="Y78" s="89"/>
      <c r="Z78" s="90"/>
      <c r="AA78" s="90"/>
      <c r="AB78" s="90"/>
      <c r="AC78" s="91"/>
      <c r="AD78" s="89"/>
      <c r="AE78" s="90"/>
      <c r="AF78" s="90"/>
      <c r="AG78" s="90"/>
      <c r="AH78" s="90"/>
      <c r="AI78" s="91"/>
      <c r="AJ78" s="89"/>
      <c r="AK78" s="90"/>
      <c r="AL78" s="90"/>
      <c r="AM78" s="90"/>
      <c r="AN78" s="91"/>
      <c r="AO78" s="89"/>
      <c r="AP78" s="90"/>
      <c r="AQ78" s="90"/>
      <c r="AR78" s="90"/>
      <c r="AS78" s="91"/>
      <c r="AT78" s="89"/>
      <c r="AU78" s="90"/>
      <c r="AV78" s="90"/>
      <c r="AW78" s="90"/>
      <c r="AX78" s="90"/>
      <c r="AY78" s="91"/>
      <c r="AZ78" s="89"/>
      <c r="BA78" s="90"/>
      <c r="BB78" s="90"/>
      <c r="BC78" s="90"/>
      <c r="BD78" s="91"/>
      <c r="BE78" s="89"/>
      <c r="BF78" s="90"/>
      <c r="BG78" s="90"/>
      <c r="BH78" s="90"/>
      <c r="BI78" s="91"/>
      <c r="BJ78" s="113"/>
      <c r="BK78" s="113"/>
      <c r="BL78" s="113"/>
      <c r="BM78" s="113"/>
      <c r="BN78" s="113"/>
    </row>
    <row r="79" spans="1:66" ht="25.5" customHeight="1">
      <c r="A79" s="89"/>
      <c r="B79" s="91"/>
      <c r="C79" s="17"/>
      <c r="D79" s="121" t="s">
        <v>177</v>
      </c>
      <c r="E79" s="121"/>
      <c r="F79" s="121"/>
      <c r="G79" s="121"/>
      <c r="H79" s="121"/>
      <c r="I79" s="121"/>
      <c r="J79" s="121"/>
      <c r="K79" s="122"/>
      <c r="L79" s="89" t="s">
        <v>37</v>
      </c>
      <c r="M79" s="90"/>
      <c r="N79" s="91"/>
      <c r="O79" s="89"/>
      <c r="P79" s="90"/>
      <c r="Q79" s="90"/>
      <c r="R79" s="90"/>
      <c r="S79" s="91"/>
      <c r="T79" s="89"/>
      <c r="U79" s="90"/>
      <c r="V79" s="90"/>
      <c r="W79" s="90"/>
      <c r="X79" s="91"/>
      <c r="Y79" s="89">
        <v>5</v>
      </c>
      <c r="Z79" s="90"/>
      <c r="AA79" s="90"/>
      <c r="AB79" s="90"/>
      <c r="AC79" s="91"/>
      <c r="AD79" s="89">
        <v>5</v>
      </c>
      <c r="AE79" s="90"/>
      <c r="AF79" s="90"/>
      <c r="AG79" s="90"/>
      <c r="AH79" s="90"/>
      <c r="AI79" s="91"/>
      <c r="AJ79" s="89"/>
      <c r="AK79" s="90"/>
      <c r="AL79" s="90"/>
      <c r="AM79" s="90"/>
      <c r="AN79" s="91"/>
      <c r="AO79" s="89">
        <v>5</v>
      </c>
      <c r="AP79" s="90"/>
      <c r="AQ79" s="90"/>
      <c r="AR79" s="90"/>
      <c r="AS79" s="91"/>
      <c r="AT79" s="89">
        <v>5</v>
      </c>
      <c r="AU79" s="90"/>
      <c r="AV79" s="90"/>
      <c r="AW79" s="90"/>
      <c r="AX79" s="90"/>
      <c r="AY79" s="91"/>
      <c r="AZ79" s="89"/>
      <c r="BA79" s="90"/>
      <c r="BB79" s="90"/>
      <c r="BC79" s="90"/>
      <c r="BD79" s="91"/>
      <c r="BE79" s="89">
        <v>0</v>
      </c>
      <c r="BF79" s="90"/>
      <c r="BG79" s="90"/>
      <c r="BH79" s="90"/>
      <c r="BI79" s="91"/>
      <c r="BJ79" s="113">
        <v>0</v>
      </c>
      <c r="BK79" s="113"/>
      <c r="BL79" s="113"/>
      <c r="BM79" s="113"/>
      <c r="BN79" s="113"/>
    </row>
    <row r="80" spans="1:66" ht="20.2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1"/>
    </row>
    <row r="81" spans="1:66" ht="20.25" customHeight="1">
      <c r="A81" s="89" t="s">
        <v>172</v>
      </c>
      <c r="B81" s="91"/>
      <c r="C81" s="17"/>
      <c r="D81" s="137" t="s">
        <v>39</v>
      </c>
      <c r="E81" s="137"/>
      <c r="F81" s="137"/>
      <c r="G81" s="137"/>
      <c r="H81" s="137"/>
      <c r="I81" s="137"/>
      <c r="J81" s="137"/>
      <c r="K81" s="138"/>
      <c r="L81" s="89"/>
      <c r="M81" s="90"/>
      <c r="N81" s="91"/>
      <c r="O81" s="89"/>
      <c r="P81" s="90"/>
      <c r="Q81" s="90"/>
      <c r="R81" s="90"/>
      <c r="S81" s="91"/>
      <c r="T81" s="89"/>
      <c r="U81" s="90"/>
      <c r="V81" s="90"/>
      <c r="W81" s="90"/>
      <c r="X81" s="91"/>
      <c r="Y81" s="89"/>
      <c r="Z81" s="90"/>
      <c r="AA81" s="90"/>
      <c r="AB81" s="90"/>
      <c r="AC81" s="91"/>
      <c r="AD81" s="89"/>
      <c r="AE81" s="90"/>
      <c r="AF81" s="90"/>
      <c r="AG81" s="90"/>
      <c r="AH81" s="90"/>
      <c r="AI81" s="91"/>
      <c r="AJ81" s="89"/>
      <c r="AK81" s="90"/>
      <c r="AL81" s="90"/>
      <c r="AM81" s="90"/>
      <c r="AN81" s="91"/>
      <c r="AO81" s="89"/>
      <c r="AP81" s="90"/>
      <c r="AQ81" s="90"/>
      <c r="AR81" s="90"/>
      <c r="AS81" s="91"/>
      <c r="AT81" s="89"/>
      <c r="AU81" s="90"/>
      <c r="AV81" s="90"/>
      <c r="AW81" s="90"/>
      <c r="AX81" s="90"/>
      <c r="AY81" s="91"/>
      <c r="AZ81" s="89"/>
      <c r="BA81" s="90"/>
      <c r="BB81" s="90"/>
      <c r="BC81" s="90"/>
      <c r="BD81" s="91"/>
      <c r="BE81" s="89"/>
      <c r="BF81" s="90"/>
      <c r="BG81" s="90"/>
      <c r="BH81" s="90"/>
      <c r="BI81" s="91"/>
      <c r="BJ81" s="113"/>
      <c r="BK81" s="113"/>
      <c r="BL81" s="113"/>
      <c r="BM81" s="113"/>
      <c r="BN81" s="113"/>
    </row>
    <row r="82" spans="1:66" ht="31.5" customHeight="1">
      <c r="A82" s="89"/>
      <c r="B82" s="91"/>
      <c r="C82" s="17"/>
      <c r="D82" s="121" t="s">
        <v>178</v>
      </c>
      <c r="E82" s="121"/>
      <c r="F82" s="121"/>
      <c r="G82" s="121"/>
      <c r="H82" s="121"/>
      <c r="I82" s="121"/>
      <c r="J82" s="121"/>
      <c r="K82" s="122"/>
      <c r="L82" s="89" t="s">
        <v>211</v>
      </c>
      <c r="M82" s="90"/>
      <c r="N82" s="91"/>
      <c r="O82" s="89" t="s">
        <v>233</v>
      </c>
      <c r="P82" s="90"/>
      <c r="Q82" s="90"/>
      <c r="R82" s="90"/>
      <c r="S82" s="91"/>
      <c r="T82" s="89"/>
      <c r="U82" s="90"/>
      <c r="V82" s="90"/>
      <c r="W82" s="90"/>
      <c r="X82" s="91"/>
      <c r="Y82" s="89">
        <f>Y76/Y79</f>
        <v>9</v>
      </c>
      <c r="Z82" s="90"/>
      <c r="AA82" s="90"/>
      <c r="AB82" s="90"/>
      <c r="AC82" s="91"/>
      <c r="AD82" s="89">
        <v>9</v>
      </c>
      <c r="AE82" s="90"/>
      <c r="AF82" s="90"/>
      <c r="AG82" s="90"/>
      <c r="AH82" s="90"/>
      <c r="AI82" s="91"/>
      <c r="AJ82" s="89"/>
      <c r="AK82" s="90"/>
      <c r="AL82" s="90"/>
      <c r="AM82" s="90"/>
      <c r="AN82" s="91"/>
      <c r="AO82" s="89">
        <f>AO76/AO79</f>
        <v>9</v>
      </c>
      <c r="AP82" s="90"/>
      <c r="AQ82" s="90"/>
      <c r="AR82" s="90"/>
      <c r="AS82" s="91"/>
      <c r="AT82" s="89">
        <v>9</v>
      </c>
      <c r="AU82" s="90"/>
      <c r="AV82" s="90"/>
      <c r="AW82" s="90"/>
      <c r="AX82" s="90"/>
      <c r="AY82" s="91"/>
      <c r="AZ82" s="89"/>
      <c r="BA82" s="90"/>
      <c r="BB82" s="90"/>
      <c r="BC82" s="90"/>
      <c r="BD82" s="91"/>
      <c r="BE82" s="89">
        <v>0</v>
      </c>
      <c r="BF82" s="90"/>
      <c r="BG82" s="90"/>
      <c r="BH82" s="90"/>
      <c r="BI82" s="91"/>
      <c r="BJ82" s="113">
        <v>0</v>
      </c>
      <c r="BK82" s="113"/>
      <c r="BL82" s="113"/>
      <c r="BM82" s="113"/>
      <c r="BN82" s="113"/>
    </row>
    <row r="83" spans="1:66" ht="13.5" customHeight="1">
      <c r="A83" s="120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2"/>
    </row>
    <row r="84" spans="1:66" ht="26.25" customHeight="1">
      <c r="A84" s="176" t="s">
        <v>197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</row>
    <row r="85" spans="1:66" ht="15.75">
      <c r="A85" s="40"/>
      <c r="B85" s="71" t="s">
        <v>398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40"/>
      <c r="AK85" s="40"/>
      <c r="AL85" s="40"/>
      <c r="AM85" s="40"/>
      <c r="AN85" s="40"/>
      <c r="AO85" s="40"/>
    </row>
    <row r="86" spans="1:66" ht="15.75">
      <c r="A86" s="40"/>
      <c r="B86" s="213" t="s">
        <v>294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</row>
    <row r="87" spans="1:6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</row>
    <row r="88" spans="1:66" ht="33.75" customHeight="1">
      <c r="A88" s="130" t="s">
        <v>485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4"/>
      <c r="AO88" s="4"/>
      <c r="AP88" s="133" t="s">
        <v>484</v>
      </c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</row>
    <row r="89" spans="1:66">
      <c r="W89" s="129" t="s">
        <v>14</v>
      </c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6"/>
      <c r="AO89" s="6"/>
      <c r="AP89" s="129" t="s">
        <v>15</v>
      </c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</row>
    <row r="91" spans="1:66" ht="15.95" customHeight="1">
      <c r="A91" s="130" t="s">
        <v>257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4"/>
      <c r="AO91" s="4"/>
      <c r="AP91" s="132" t="s">
        <v>258</v>
      </c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</row>
    <row r="92" spans="1:66">
      <c r="W92" s="129" t="s">
        <v>14</v>
      </c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6"/>
      <c r="AO92" s="6"/>
      <c r="AP92" s="129" t="s">
        <v>15</v>
      </c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</row>
  </sheetData>
  <mergeCells count="461">
    <mergeCell ref="A29:C29"/>
    <mergeCell ref="D29:BL29"/>
    <mergeCell ref="A30:B30"/>
    <mergeCell ref="D30:BL30"/>
    <mergeCell ref="A31:B31"/>
    <mergeCell ref="D31:BL31"/>
    <mergeCell ref="B86:AO86"/>
    <mergeCell ref="B21:BC21"/>
    <mergeCell ref="A22:C22"/>
    <mergeCell ref="D22:BL22"/>
    <mergeCell ref="A23:C23"/>
    <mergeCell ref="D23:BL23"/>
    <mergeCell ref="A24:C24"/>
    <mergeCell ref="D24:BL24"/>
    <mergeCell ref="B25:BF25"/>
    <mergeCell ref="B26:BF26"/>
    <mergeCell ref="A27:BL27"/>
    <mergeCell ref="B28:BL28"/>
    <mergeCell ref="A33:BL33"/>
    <mergeCell ref="A35:C36"/>
    <mergeCell ref="D35:U36"/>
    <mergeCell ref="V35:AK35"/>
    <mergeCell ref="AL35:AZ35"/>
    <mergeCell ref="BA35:BL35"/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V36:Z36"/>
    <mergeCell ref="AA36:AE36"/>
    <mergeCell ref="BI36:BL36"/>
    <mergeCell ref="AF36:AK36"/>
    <mergeCell ref="AL36:AP36"/>
    <mergeCell ref="AQ36:AT36"/>
    <mergeCell ref="AU36:AZ36"/>
    <mergeCell ref="BA36:BD36"/>
    <mergeCell ref="BE36:BH36"/>
    <mergeCell ref="A37:C37"/>
    <mergeCell ref="D37:U37"/>
    <mergeCell ref="V37:Z37"/>
    <mergeCell ref="AA37:AE37"/>
    <mergeCell ref="AF37:AK37"/>
    <mergeCell ref="AL37:AP37"/>
    <mergeCell ref="AQ37:AT37"/>
    <mergeCell ref="AU37:AZ37"/>
    <mergeCell ref="BA37:BD37"/>
    <mergeCell ref="A39:C39"/>
    <mergeCell ref="D39:U39"/>
    <mergeCell ref="V39:Z39"/>
    <mergeCell ref="AA39:AE39"/>
    <mergeCell ref="AF39:AK39"/>
    <mergeCell ref="BE37:BH37"/>
    <mergeCell ref="BI37:BL37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L39:AP39"/>
    <mergeCell ref="AQ39:AT39"/>
    <mergeCell ref="AU39:AZ39"/>
    <mergeCell ref="BA39:BD39"/>
    <mergeCell ref="BE39:BH39"/>
    <mergeCell ref="BI39:BL39"/>
    <mergeCell ref="AS38:AV38"/>
    <mergeCell ref="AW38:AZ38"/>
    <mergeCell ref="BA38:BD38"/>
    <mergeCell ref="BE38:BH38"/>
    <mergeCell ref="BI38:BL38"/>
    <mergeCell ref="A41:C41"/>
    <mergeCell ref="D41:U41"/>
    <mergeCell ref="V41:Z41"/>
    <mergeCell ref="AA41:AE41"/>
    <mergeCell ref="AF41:AK41"/>
    <mergeCell ref="A40:C40"/>
    <mergeCell ref="D40:U40"/>
    <mergeCell ref="V40:Z40"/>
    <mergeCell ref="AA40:AE40"/>
    <mergeCell ref="AF40:AK40"/>
    <mergeCell ref="AL41:AP41"/>
    <mergeCell ref="AQ41:AT41"/>
    <mergeCell ref="AU41:AZ41"/>
    <mergeCell ref="BA41:BD41"/>
    <mergeCell ref="BE41:BH41"/>
    <mergeCell ref="BI41:BL41"/>
    <mergeCell ref="AQ40:AT40"/>
    <mergeCell ref="AU40:AZ40"/>
    <mergeCell ref="BA40:BD40"/>
    <mergeCell ref="BE40:BH40"/>
    <mergeCell ref="BI40:BL40"/>
    <mergeCell ref="AL40:AP40"/>
    <mergeCell ref="AG47:AK47"/>
    <mergeCell ref="AL47:AP47"/>
    <mergeCell ref="AQ47:AV47"/>
    <mergeCell ref="AW47:BA47"/>
    <mergeCell ref="BB47:BF47"/>
    <mergeCell ref="BG47:BL47"/>
    <mergeCell ref="A42:BL42"/>
    <mergeCell ref="A44:BL44"/>
    <mergeCell ref="A46:P47"/>
    <mergeCell ref="Q46:AF46"/>
    <mergeCell ref="AG46:AV46"/>
    <mergeCell ref="AW46:BL46"/>
    <mergeCell ref="Q47:U47"/>
    <mergeCell ref="V47:Z47"/>
    <mergeCell ref="AA47:AF47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8:P48"/>
    <mergeCell ref="Q48:U48"/>
    <mergeCell ref="V48:Z48"/>
    <mergeCell ref="AA48:AF48"/>
    <mergeCell ref="AG48:AK48"/>
    <mergeCell ref="AL48:AP48"/>
    <mergeCell ref="AQ49:AV49"/>
    <mergeCell ref="AW49:BA49"/>
    <mergeCell ref="BB49:BF49"/>
    <mergeCell ref="BG49:BL49"/>
    <mergeCell ref="BG51:BL51"/>
    <mergeCell ref="A52:BL52"/>
    <mergeCell ref="A54:BL54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50:P50"/>
    <mergeCell ref="Q50:U50"/>
    <mergeCell ref="V50:Z50"/>
    <mergeCell ref="AA50:AF50"/>
    <mergeCell ref="AG50:AK50"/>
    <mergeCell ref="AL50:AP50"/>
    <mergeCell ref="AQ51:AV51"/>
    <mergeCell ref="AW51:BA51"/>
    <mergeCell ref="BB51:BF51"/>
    <mergeCell ref="AZ56:BN56"/>
    <mergeCell ref="A57:B57"/>
    <mergeCell ref="D57:K57"/>
    <mergeCell ref="L57:N57"/>
    <mergeCell ref="O57:S57"/>
    <mergeCell ref="T57:X57"/>
    <mergeCell ref="Y57:AC57"/>
    <mergeCell ref="AD57:AI57"/>
    <mergeCell ref="AJ57:AN57"/>
    <mergeCell ref="AO57:AS57"/>
    <mergeCell ref="A56:B56"/>
    <mergeCell ref="C56:K56"/>
    <mergeCell ref="L56:N56"/>
    <mergeCell ref="O56:S56"/>
    <mergeCell ref="T56:AI56"/>
    <mergeCell ref="AJ56:AY56"/>
    <mergeCell ref="AT57:AY57"/>
    <mergeCell ref="AZ57:BD57"/>
    <mergeCell ref="BE57:BI57"/>
    <mergeCell ref="BJ57:BN57"/>
    <mergeCell ref="A58:B58"/>
    <mergeCell ref="D58:K58"/>
    <mergeCell ref="L58:N58"/>
    <mergeCell ref="O58:S58"/>
    <mergeCell ref="T58:X58"/>
    <mergeCell ref="Y58:AC58"/>
    <mergeCell ref="BJ58:BN58"/>
    <mergeCell ref="A60:B60"/>
    <mergeCell ref="D60:K60"/>
    <mergeCell ref="L60:N60"/>
    <mergeCell ref="O60:S60"/>
    <mergeCell ref="T60:X60"/>
    <mergeCell ref="Y60:AC60"/>
    <mergeCell ref="AD60:AI60"/>
    <mergeCell ref="AJ60:AN60"/>
    <mergeCell ref="AO60:AS60"/>
    <mergeCell ref="AD58:AI58"/>
    <mergeCell ref="AJ58:AN58"/>
    <mergeCell ref="AO58:AS58"/>
    <mergeCell ref="AT58:AY58"/>
    <mergeCell ref="AZ58:BD58"/>
    <mergeCell ref="BE58:BI58"/>
    <mergeCell ref="AT60:AY60"/>
    <mergeCell ref="AZ60:BD60"/>
    <mergeCell ref="BE60:BI60"/>
    <mergeCell ref="BJ60:BN60"/>
    <mergeCell ref="A61:B61"/>
    <mergeCell ref="C61:K61"/>
    <mergeCell ref="L61:N61"/>
    <mergeCell ref="O61:S61"/>
    <mergeCell ref="T61:X61"/>
    <mergeCell ref="Y61:AC61"/>
    <mergeCell ref="BJ61:BN61"/>
    <mergeCell ref="AD61:AI61"/>
    <mergeCell ref="AJ61:AN61"/>
    <mergeCell ref="AO61:AS61"/>
    <mergeCell ref="AT61:AY61"/>
    <mergeCell ref="AZ61:BD61"/>
    <mergeCell ref="BE61:BI61"/>
    <mergeCell ref="AZ65:BD65"/>
    <mergeCell ref="BE65:BI65"/>
    <mergeCell ref="A62:BN62"/>
    <mergeCell ref="A63:B63"/>
    <mergeCell ref="D63:K63"/>
    <mergeCell ref="L63:N63"/>
    <mergeCell ref="O63:S63"/>
    <mergeCell ref="T63:X63"/>
    <mergeCell ref="Y63:AC63"/>
    <mergeCell ref="AD63:AI63"/>
    <mergeCell ref="AJ63:AN63"/>
    <mergeCell ref="AO63:AS63"/>
    <mergeCell ref="AT63:AY63"/>
    <mergeCell ref="AZ63:BD63"/>
    <mergeCell ref="BE63:BI63"/>
    <mergeCell ref="BJ63:BN63"/>
    <mergeCell ref="BJ65:BN65"/>
    <mergeCell ref="A66:BN66"/>
    <mergeCell ref="BE64:BI64"/>
    <mergeCell ref="BJ64:BN64"/>
    <mergeCell ref="A65:B65"/>
    <mergeCell ref="C65:K65"/>
    <mergeCell ref="L65:N65"/>
    <mergeCell ref="O65:S65"/>
    <mergeCell ref="T65:X65"/>
    <mergeCell ref="Y65:AC65"/>
    <mergeCell ref="AD65:AI65"/>
    <mergeCell ref="AJ65:AN65"/>
    <mergeCell ref="Y64:AC64"/>
    <mergeCell ref="AD64:AI64"/>
    <mergeCell ref="AJ64:AN64"/>
    <mergeCell ref="AO64:AS64"/>
    <mergeCell ref="AT64:AY64"/>
    <mergeCell ref="AZ64:BD64"/>
    <mergeCell ref="A64:B64"/>
    <mergeCell ref="D64:K64"/>
    <mergeCell ref="L64:N64"/>
    <mergeCell ref="O64:S64"/>
    <mergeCell ref="T64:X64"/>
    <mergeCell ref="AO65:AS65"/>
    <mergeCell ref="AT65:AY65"/>
    <mergeCell ref="BJ67:BN67"/>
    <mergeCell ref="A68:B68"/>
    <mergeCell ref="C68:K68"/>
    <mergeCell ref="L68:N69"/>
    <mergeCell ref="O68:S69"/>
    <mergeCell ref="T68:X68"/>
    <mergeCell ref="Y68:AC68"/>
    <mergeCell ref="AD68:AI68"/>
    <mergeCell ref="AJ68:AN68"/>
    <mergeCell ref="AO68:AS68"/>
    <mergeCell ref="AD67:AI67"/>
    <mergeCell ref="AJ67:AN67"/>
    <mergeCell ref="AO67:AS67"/>
    <mergeCell ref="AT67:AY67"/>
    <mergeCell ref="AZ67:BD67"/>
    <mergeCell ref="BE67:BI67"/>
    <mergeCell ref="A67:B67"/>
    <mergeCell ref="D67:K67"/>
    <mergeCell ref="L67:N67"/>
    <mergeCell ref="O67:S67"/>
    <mergeCell ref="T67:X67"/>
    <mergeCell ref="Y67:AC67"/>
    <mergeCell ref="AT68:AY68"/>
    <mergeCell ref="AZ68:BD68"/>
    <mergeCell ref="BE68:BI68"/>
    <mergeCell ref="BJ68:BN68"/>
    <mergeCell ref="D69:K69"/>
    <mergeCell ref="T69:X69"/>
    <mergeCell ref="Y69:AC69"/>
    <mergeCell ref="AD69:AI69"/>
    <mergeCell ref="AJ69:AN69"/>
    <mergeCell ref="AO69:AS69"/>
    <mergeCell ref="AO71:AS71"/>
    <mergeCell ref="AT71:AY71"/>
    <mergeCell ref="AZ71:BD71"/>
    <mergeCell ref="AT69:AY69"/>
    <mergeCell ref="AZ69:BD69"/>
    <mergeCell ref="BE69:BI69"/>
    <mergeCell ref="BJ69:BN69"/>
    <mergeCell ref="A70:BN70"/>
    <mergeCell ref="A71:B71"/>
    <mergeCell ref="D71:K71"/>
    <mergeCell ref="L71:N71"/>
    <mergeCell ref="O71:S71"/>
    <mergeCell ref="T71:X71"/>
    <mergeCell ref="W92:AM92"/>
    <mergeCell ref="AP92:BH92"/>
    <mergeCell ref="A59:B59"/>
    <mergeCell ref="D59:K59"/>
    <mergeCell ref="L59:N59"/>
    <mergeCell ref="O59:S59"/>
    <mergeCell ref="T59:X59"/>
    <mergeCell ref="A83:BN83"/>
    <mergeCell ref="A84:BN84"/>
    <mergeCell ref="A88:V88"/>
    <mergeCell ref="W88:AM88"/>
    <mergeCell ref="AP88:BH88"/>
    <mergeCell ref="W89:AM89"/>
    <mergeCell ref="AP89:BH89"/>
    <mergeCell ref="AO72:AS72"/>
    <mergeCell ref="AT72:AY72"/>
    <mergeCell ref="AZ72:BD72"/>
    <mergeCell ref="BE72:BI72"/>
    <mergeCell ref="BJ72:BN72"/>
    <mergeCell ref="A80:BN80"/>
    <mergeCell ref="Y74:AC74"/>
    <mergeCell ref="AD74:AI74"/>
    <mergeCell ref="AJ74:AN74"/>
    <mergeCell ref="AO74:AS74"/>
    <mergeCell ref="BE59:BI59"/>
    <mergeCell ref="BJ59:BN59"/>
    <mergeCell ref="Y59:AC59"/>
    <mergeCell ref="AD59:AI59"/>
    <mergeCell ref="AJ59:AN59"/>
    <mergeCell ref="AO59:AS59"/>
    <mergeCell ref="AT59:AY59"/>
    <mergeCell ref="AZ59:BD59"/>
    <mergeCell ref="A91:V91"/>
    <mergeCell ref="W91:AM91"/>
    <mergeCell ref="AP91:BH91"/>
    <mergeCell ref="BE71:BI71"/>
    <mergeCell ref="BJ71:BN71"/>
    <mergeCell ref="A72:B72"/>
    <mergeCell ref="C72:K72"/>
    <mergeCell ref="L72:N72"/>
    <mergeCell ref="O72:S72"/>
    <mergeCell ref="T72:X72"/>
    <mergeCell ref="Y72:AC72"/>
    <mergeCell ref="AD72:AI72"/>
    <mergeCell ref="AJ72:AN72"/>
    <mergeCell ref="Y71:AC71"/>
    <mergeCell ref="AD71:AI71"/>
    <mergeCell ref="AJ71:AN71"/>
    <mergeCell ref="AT74:AY74"/>
    <mergeCell ref="AZ74:BD74"/>
    <mergeCell ref="BE74:BI74"/>
    <mergeCell ref="BJ74:BN74"/>
    <mergeCell ref="A73:BN73"/>
    <mergeCell ref="D76:K76"/>
    <mergeCell ref="L76:N76"/>
    <mergeCell ref="O76:S76"/>
    <mergeCell ref="T76:X76"/>
    <mergeCell ref="Y76:AC76"/>
    <mergeCell ref="A74:B74"/>
    <mergeCell ref="D74:K74"/>
    <mergeCell ref="L74:N74"/>
    <mergeCell ref="O74:S74"/>
    <mergeCell ref="T74:X74"/>
    <mergeCell ref="O75:S75"/>
    <mergeCell ref="T75:X75"/>
    <mergeCell ref="BJ76:BN76"/>
    <mergeCell ref="AD76:AI76"/>
    <mergeCell ref="AJ76:AN76"/>
    <mergeCell ref="AO76:AS76"/>
    <mergeCell ref="AT76:AY76"/>
    <mergeCell ref="AZ76:BD76"/>
    <mergeCell ref="BE76:BI76"/>
    <mergeCell ref="A77:BN77"/>
    <mergeCell ref="A78:B78"/>
    <mergeCell ref="D78:K78"/>
    <mergeCell ref="L78:N78"/>
    <mergeCell ref="O78:S78"/>
    <mergeCell ref="T78:X78"/>
    <mergeCell ref="Y78:AC78"/>
    <mergeCell ref="AD78:AI78"/>
    <mergeCell ref="AJ78:AN78"/>
    <mergeCell ref="BE75:BI75"/>
    <mergeCell ref="BJ75:BN75"/>
    <mergeCell ref="A79:B79"/>
    <mergeCell ref="D79:K79"/>
    <mergeCell ref="L79:N79"/>
    <mergeCell ref="O79:S79"/>
    <mergeCell ref="T79:X79"/>
    <mergeCell ref="Y79:AC79"/>
    <mergeCell ref="AD79:AI79"/>
    <mergeCell ref="AJ79:AN79"/>
    <mergeCell ref="Y75:AC75"/>
    <mergeCell ref="AD75:AI75"/>
    <mergeCell ref="AJ75:AN75"/>
    <mergeCell ref="AO75:AS75"/>
    <mergeCell ref="AT75:AY75"/>
    <mergeCell ref="AZ75:BD75"/>
    <mergeCell ref="AO78:AS78"/>
    <mergeCell ref="AT78:AY78"/>
    <mergeCell ref="AZ78:BD78"/>
    <mergeCell ref="BE78:BI78"/>
    <mergeCell ref="BJ78:BN78"/>
    <mergeCell ref="A75:B75"/>
    <mergeCell ref="D75:K75"/>
    <mergeCell ref="L75:N75"/>
    <mergeCell ref="AO79:AS79"/>
    <mergeCell ref="AT79:AY79"/>
    <mergeCell ref="AZ79:BD79"/>
    <mergeCell ref="BE79:BI79"/>
    <mergeCell ref="BJ79:BN79"/>
    <mergeCell ref="A81:B81"/>
    <mergeCell ref="D81:K81"/>
    <mergeCell ref="L81:N81"/>
    <mergeCell ref="O81:S81"/>
    <mergeCell ref="T81:X81"/>
    <mergeCell ref="AO82:AS82"/>
    <mergeCell ref="AT82:AY82"/>
    <mergeCell ref="AZ82:BD82"/>
    <mergeCell ref="BE82:BI82"/>
    <mergeCell ref="BJ82:BN82"/>
    <mergeCell ref="BE81:BI81"/>
    <mergeCell ref="BJ81:BN81"/>
    <mergeCell ref="A82:B82"/>
    <mergeCell ref="D82:K82"/>
    <mergeCell ref="L82:N82"/>
    <mergeCell ref="O82:S82"/>
    <mergeCell ref="T82:X82"/>
    <mergeCell ref="Y82:AC82"/>
    <mergeCell ref="AD82:AI82"/>
    <mergeCell ref="AJ82:AN82"/>
    <mergeCell ref="Y81:AC81"/>
    <mergeCell ref="AD81:AI81"/>
    <mergeCell ref="AJ81:AN81"/>
    <mergeCell ref="AO81:AS81"/>
    <mergeCell ref="AT81:AY81"/>
    <mergeCell ref="AZ81:BD81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6" max="6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U99"/>
  <sheetViews>
    <sheetView view="pageBreakPreview" topLeftCell="A26" zoomScale="60" zoomScaleNormal="100" workbookViewId="0">
      <selection activeCell="D35" sqref="D35:BL37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33" customHeight="1">
      <c r="A16" s="234" t="s">
        <v>236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33.75" customHeight="1">
      <c r="A18" s="234" t="s">
        <v>236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5.5" customHeight="1">
      <c r="A19" s="3" t="s">
        <v>13</v>
      </c>
      <c r="B19" s="104" t="s">
        <v>418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277" t="s">
        <v>507</v>
      </c>
      <c r="M19" s="278"/>
      <c r="N19" s="278"/>
      <c r="O19" s="278"/>
      <c r="P19" s="278"/>
      <c r="Q19" s="278"/>
      <c r="R19" s="278"/>
      <c r="S19" s="278"/>
      <c r="T19" s="278"/>
      <c r="U19" s="278"/>
      <c r="V19" s="277" t="s">
        <v>419</v>
      </c>
      <c r="W19" s="277"/>
      <c r="X19" s="277"/>
      <c r="Y19" s="277"/>
      <c r="Z19" s="277"/>
      <c r="AA19" s="277"/>
      <c r="AB19" s="277"/>
      <c r="AC19" s="132" t="s">
        <v>420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51" customHeight="1">
      <c r="A20" s="233" t="s">
        <v>236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5" t="s">
        <v>239</v>
      </c>
      <c r="M20" s="235"/>
      <c r="N20" s="235"/>
      <c r="O20" s="235"/>
      <c r="P20" s="235"/>
      <c r="Q20" s="235"/>
      <c r="R20" s="235"/>
      <c r="S20" s="235"/>
      <c r="T20" s="235"/>
      <c r="U20" s="235"/>
      <c r="V20" s="233" t="s">
        <v>240</v>
      </c>
      <c r="W20" s="233"/>
      <c r="X20" s="233"/>
      <c r="Y20" s="233"/>
      <c r="Z20" s="233"/>
      <c r="AA20" s="233"/>
      <c r="AB20" s="233"/>
      <c r="AC20" s="233"/>
      <c r="AD20" s="233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65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69" t="s">
        <v>421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9" customHeight="1">
      <c r="A24" s="165"/>
      <c r="B24" s="166"/>
      <c r="C24" s="167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3" ht="19.5" customHeight="1">
      <c r="A25" s="65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15.95" customHeight="1">
      <c r="A26" s="65"/>
      <c r="B26" s="110" t="s">
        <v>422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65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15.75">
      <c r="A30" s="165" t="s">
        <v>11</v>
      </c>
      <c r="B30" s="166"/>
      <c r="C30" s="64"/>
      <c r="D30" s="169" t="s">
        <v>423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>
      <c r="A31" s="165" t="s">
        <v>274</v>
      </c>
      <c r="B31" s="166"/>
      <c r="C31" s="64"/>
      <c r="D31" s="169" t="s">
        <v>424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</row>
    <row r="32" spans="1:73" ht="11.25" customHeight="1"/>
    <row r="33" spans="1:73" ht="15" customHeight="1">
      <c r="A33" s="218" t="s">
        <v>415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4" spans="1:73" ht="8.25" customHeight="1"/>
    <row r="35" spans="1:73" ht="48" customHeight="1">
      <c r="A35" s="113" t="s">
        <v>6</v>
      </c>
      <c r="B35" s="113"/>
      <c r="C35" s="113"/>
      <c r="D35" s="112" t="s">
        <v>185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183</v>
      </c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89" t="s">
        <v>3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  <c r="BA35" s="113" t="s">
        <v>2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3" ht="33" customHeight="1">
      <c r="A36" s="113"/>
      <c r="B36" s="113"/>
      <c r="C36" s="113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 t="s">
        <v>5</v>
      </c>
      <c r="W36" s="113"/>
      <c r="X36" s="113"/>
      <c r="Y36" s="113"/>
      <c r="Z36" s="113"/>
      <c r="AA36" s="113" t="s">
        <v>4</v>
      </c>
      <c r="AB36" s="113"/>
      <c r="AC36" s="113"/>
      <c r="AD36" s="113"/>
      <c r="AE36" s="113"/>
      <c r="AF36" s="113" t="s">
        <v>184</v>
      </c>
      <c r="AG36" s="113"/>
      <c r="AH36" s="113"/>
      <c r="AI36" s="113"/>
      <c r="AJ36" s="113"/>
      <c r="AK36" s="113"/>
      <c r="AL36" s="113" t="s">
        <v>5</v>
      </c>
      <c r="AM36" s="113"/>
      <c r="AN36" s="113"/>
      <c r="AO36" s="113"/>
      <c r="AP36" s="113"/>
      <c r="AQ36" s="113" t="s">
        <v>4</v>
      </c>
      <c r="AR36" s="113"/>
      <c r="AS36" s="113"/>
      <c r="AT36" s="113"/>
      <c r="AU36" s="113" t="s">
        <v>184</v>
      </c>
      <c r="AV36" s="113"/>
      <c r="AW36" s="113"/>
      <c r="AX36" s="113"/>
      <c r="AY36" s="113"/>
      <c r="AZ36" s="113"/>
      <c r="BA36" s="113" t="s">
        <v>5</v>
      </c>
      <c r="BB36" s="113"/>
      <c r="BC36" s="113"/>
      <c r="BD36" s="113"/>
      <c r="BE36" s="113" t="s">
        <v>4</v>
      </c>
      <c r="BF36" s="113"/>
      <c r="BG36" s="113"/>
      <c r="BH36" s="113"/>
      <c r="BI36" s="113" t="s">
        <v>184</v>
      </c>
      <c r="BJ36" s="113"/>
      <c r="BK36" s="113"/>
      <c r="BL36" s="113"/>
    </row>
    <row r="37" spans="1:73" ht="15.95" customHeight="1">
      <c r="A37" s="113">
        <v>1</v>
      </c>
      <c r="B37" s="113"/>
      <c r="C37" s="113"/>
      <c r="D37" s="113">
        <v>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>
        <v>3</v>
      </c>
      <c r="W37" s="113"/>
      <c r="X37" s="113"/>
      <c r="Y37" s="113"/>
      <c r="Z37" s="113"/>
      <c r="AA37" s="113">
        <v>4</v>
      </c>
      <c r="AB37" s="113"/>
      <c r="AC37" s="113"/>
      <c r="AD37" s="113"/>
      <c r="AE37" s="113"/>
      <c r="AF37" s="113">
        <v>5</v>
      </c>
      <c r="AG37" s="113"/>
      <c r="AH37" s="113"/>
      <c r="AI37" s="113"/>
      <c r="AJ37" s="113"/>
      <c r="AK37" s="113"/>
      <c r="AL37" s="113">
        <v>6</v>
      </c>
      <c r="AM37" s="113"/>
      <c r="AN37" s="113"/>
      <c r="AO37" s="113"/>
      <c r="AP37" s="113"/>
      <c r="AQ37" s="113">
        <v>6</v>
      </c>
      <c r="AR37" s="113"/>
      <c r="AS37" s="113"/>
      <c r="AT37" s="113"/>
      <c r="AU37" s="90">
        <v>6</v>
      </c>
      <c r="AV37" s="90"/>
      <c r="AW37" s="90"/>
      <c r="AX37" s="90"/>
      <c r="AY37" s="90"/>
      <c r="AZ37" s="91"/>
      <c r="BA37" s="113">
        <v>9</v>
      </c>
      <c r="BB37" s="113"/>
      <c r="BC37" s="113"/>
      <c r="BD37" s="113"/>
      <c r="BE37" s="113">
        <v>10</v>
      </c>
      <c r="BF37" s="113"/>
      <c r="BG37" s="113"/>
      <c r="BH37" s="113"/>
      <c r="BI37" s="113">
        <v>11</v>
      </c>
      <c r="BJ37" s="113"/>
      <c r="BK37" s="113"/>
      <c r="BL37" s="113"/>
    </row>
    <row r="38" spans="1:73" ht="12.75" hidden="1" customHeight="1">
      <c r="A38" s="114" t="s">
        <v>20</v>
      </c>
      <c r="B38" s="114"/>
      <c r="C38" s="114"/>
      <c r="D38" s="115" t="s">
        <v>21</v>
      </c>
      <c r="E38" s="115"/>
      <c r="F38" s="115"/>
      <c r="G38" s="115"/>
      <c r="H38" s="115" t="s">
        <v>22</v>
      </c>
      <c r="I38" s="115"/>
      <c r="J38" s="115"/>
      <c r="K38" s="115"/>
      <c r="L38" s="114" t="s">
        <v>23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6" t="s">
        <v>17</v>
      </c>
      <c r="AD38" s="116"/>
      <c r="AE38" s="116"/>
      <c r="AF38" s="116"/>
      <c r="AG38" s="116" t="s">
        <v>16</v>
      </c>
      <c r="AH38" s="116"/>
      <c r="AI38" s="116"/>
      <c r="AJ38" s="116"/>
      <c r="AK38" s="117" t="s">
        <v>24</v>
      </c>
      <c r="AL38" s="118"/>
      <c r="AM38" s="118"/>
      <c r="AN38" s="118"/>
      <c r="AO38" s="116" t="s">
        <v>18</v>
      </c>
      <c r="AP38" s="116"/>
      <c r="AQ38" s="116"/>
      <c r="AR38" s="116"/>
      <c r="AS38" s="116" t="s">
        <v>19</v>
      </c>
      <c r="AT38" s="116"/>
      <c r="AU38" s="116"/>
      <c r="AV38" s="116"/>
      <c r="AW38" s="117" t="s">
        <v>24</v>
      </c>
      <c r="AX38" s="118"/>
      <c r="AY38" s="118"/>
      <c r="AZ38" s="118"/>
      <c r="BA38" s="119" t="s">
        <v>25</v>
      </c>
      <c r="BB38" s="116"/>
      <c r="BC38" s="116"/>
      <c r="BD38" s="116"/>
      <c r="BE38" s="119" t="s">
        <v>25</v>
      </c>
      <c r="BF38" s="116"/>
      <c r="BG38" s="116"/>
      <c r="BH38" s="116"/>
      <c r="BI38" s="118" t="s">
        <v>24</v>
      </c>
      <c r="BJ38" s="118"/>
      <c r="BK38" s="118"/>
      <c r="BL38" s="118"/>
      <c r="BU38" s="1" t="s">
        <v>31</v>
      </c>
    </row>
    <row r="39" spans="1:73" ht="93" customHeight="1">
      <c r="A39" s="123">
        <v>1</v>
      </c>
      <c r="B39" s="123"/>
      <c r="C39" s="123"/>
      <c r="D39" s="255" t="s">
        <v>425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  <c r="V39" s="87"/>
      <c r="W39" s="87"/>
      <c r="X39" s="87"/>
      <c r="Y39" s="87"/>
      <c r="Z39" s="87"/>
      <c r="AA39" s="87">
        <v>557646</v>
      </c>
      <c r="AB39" s="87"/>
      <c r="AC39" s="87"/>
      <c r="AD39" s="87"/>
      <c r="AE39" s="87"/>
      <c r="AF39" s="87">
        <f t="shared" ref="AF39:AF41" si="0">V39+AA39</f>
        <v>557646</v>
      </c>
      <c r="AG39" s="87"/>
      <c r="AH39" s="87"/>
      <c r="AI39" s="87"/>
      <c r="AJ39" s="87"/>
      <c r="AK39" s="87"/>
      <c r="AL39" s="254"/>
      <c r="AM39" s="254"/>
      <c r="AN39" s="254"/>
      <c r="AO39" s="254"/>
      <c r="AP39" s="254"/>
      <c r="AQ39" s="179">
        <v>557645</v>
      </c>
      <c r="AR39" s="179"/>
      <c r="AS39" s="179"/>
      <c r="AT39" s="179"/>
      <c r="AU39" s="97">
        <f t="shared" ref="AU39:AU41" si="1">AL39+AQ39</f>
        <v>557645</v>
      </c>
      <c r="AV39" s="97"/>
      <c r="AW39" s="97"/>
      <c r="AX39" s="97"/>
      <c r="AY39" s="97"/>
      <c r="AZ39" s="98"/>
      <c r="BA39" s="87"/>
      <c r="BB39" s="87"/>
      <c r="BC39" s="87"/>
      <c r="BD39" s="87"/>
      <c r="BE39" s="87">
        <f t="shared" ref="BE39:BE41" si="2">AA39-AQ39</f>
        <v>1</v>
      </c>
      <c r="BF39" s="87"/>
      <c r="BG39" s="87"/>
      <c r="BH39" s="87"/>
      <c r="BI39" s="87">
        <f t="shared" ref="BI39:BI41" si="3">BA39+BE39</f>
        <v>1</v>
      </c>
      <c r="BJ39" s="87"/>
      <c r="BK39" s="87"/>
      <c r="BL39" s="87"/>
    </row>
    <row r="40" spans="1:73" ht="78.75" customHeight="1">
      <c r="A40" s="123">
        <v>2</v>
      </c>
      <c r="B40" s="123"/>
      <c r="C40" s="123"/>
      <c r="D40" s="255" t="s">
        <v>426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  <c r="V40" s="87"/>
      <c r="W40" s="87"/>
      <c r="X40" s="87"/>
      <c r="Y40" s="87"/>
      <c r="Z40" s="87"/>
      <c r="AA40" s="87">
        <v>0</v>
      </c>
      <c r="AB40" s="87"/>
      <c r="AC40" s="87"/>
      <c r="AD40" s="87"/>
      <c r="AE40" s="87"/>
      <c r="AF40" s="87">
        <f t="shared" si="0"/>
        <v>0</v>
      </c>
      <c r="AG40" s="87"/>
      <c r="AH40" s="87"/>
      <c r="AI40" s="87"/>
      <c r="AJ40" s="87"/>
      <c r="AK40" s="87"/>
      <c r="AL40" s="254"/>
      <c r="AM40" s="254"/>
      <c r="AN40" s="254"/>
      <c r="AO40" s="254"/>
      <c r="AP40" s="254"/>
      <c r="AQ40" s="179">
        <v>0</v>
      </c>
      <c r="AR40" s="179"/>
      <c r="AS40" s="179"/>
      <c r="AT40" s="179"/>
      <c r="AU40" s="97">
        <v>0</v>
      </c>
      <c r="AV40" s="97"/>
      <c r="AW40" s="97"/>
      <c r="AX40" s="97"/>
      <c r="AY40" s="97"/>
      <c r="AZ40" s="98"/>
      <c r="BA40" s="87"/>
      <c r="BB40" s="87"/>
      <c r="BC40" s="87"/>
      <c r="BD40" s="87"/>
      <c r="BE40" s="87">
        <f t="shared" si="2"/>
        <v>0</v>
      </c>
      <c r="BF40" s="87"/>
      <c r="BG40" s="87"/>
      <c r="BH40" s="87"/>
      <c r="BI40" s="87">
        <f t="shared" si="3"/>
        <v>0</v>
      </c>
      <c r="BJ40" s="87"/>
      <c r="BK40" s="87"/>
      <c r="BL40" s="87"/>
    </row>
    <row r="41" spans="1:73" ht="96.75" customHeight="1">
      <c r="A41" s="123">
        <v>3</v>
      </c>
      <c r="B41" s="123"/>
      <c r="C41" s="123"/>
      <c r="D41" s="255" t="s">
        <v>427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  <c r="V41" s="87"/>
      <c r="W41" s="87"/>
      <c r="X41" s="87"/>
      <c r="Y41" s="87"/>
      <c r="Z41" s="87"/>
      <c r="AA41" s="87">
        <v>49500</v>
      </c>
      <c r="AB41" s="87"/>
      <c r="AC41" s="87"/>
      <c r="AD41" s="87"/>
      <c r="AE41" s="87"/>
      <c r="AF41" s="87">
        <f t="shared" si="0"/>
        <v>49500</v>
      </c>
      <c r="AG41" s="87"/>
      <c r="AH41" s="87"/>
      <c r="AI41" s="87"/>
      <c r="AJ41" s="87"/>
      <c r="AK41" s="87"/>
      <c r="AL41" s="254"/>
      <c r="AM41" s="254"/>
      <c r="AN41" s="254"/>
      <c r="AO41" s="254"/>
      <c r="AP41" s="254"/>
      <c r="AQ41" s="179">
        <v>49500</v>
      </c>
      <c r="AR41" s="179"/>
      <c r="AS41" s="179"/>
      <c r="AT41" s="179"/>
      <c r="AU41" s="97">
        <f t="shared" si="1"/>
        <v>49500</v>
      </c>
      <c r="AV41" s="97"/>
      <c r="AW41" s="97"/>
      <c r="AX41" s="97"/>
      <c r="AY41" s="97"/>
      <c r="AZ41" s="98"/>
      <c r="BA41" s="87"/>
      <c r="BB41" s="87"/>
      <c r="BC41" s="87"/>
      <c r="BD41" s="87"/>
      <c r="BE41" s="87">
        <f t="shared" si="2"/>
        <v>0</v>
      </c>
      <c r="BF41" s="87"/>
      <c r="BG41" s="87"/>
      <c r="BH41" s="87"/>
      <c r="BI41" s="87">
        <f t="shared" si="3"/>
        <v>0</v>
      </c>
      <c r="BJ41" s="87"/>
      <c r="BK41" s="87"/>
      <c r="BL41" s="87"/>
    </row>
    <row r="42" spans="1:73" ht="110.25" customHeight="1">
      <c r="A42" s="123">
        <v>4</v>
      </c>
      <c r="B42" s="123"/>
      <c r="C42" s="123"/>
      <c r="D42" s="255" t="s">
        <v>428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7"/>
      <c r="V42" s="87"/>
      <c r="W42" s="87"/>
      <c r="X42" s="87"/>
      <c r="Y42" s="87"/>
      <c r="Z42" s="87"/>
      <c r="AA42" s="87">
        <v>0</v>
      </c>
      <c r="AB42" s="87"/>
      <c r="AC42" s="87"/>
      <c r="AD42" s="87"/>
      <c r="AE42" s="87"/>
      <c r="AF42" s="87">
        <v>0</v>
      </c>
      <c r="AG42" s="87"/>
      <c r="AH42" s="87"/>
      <c r="AI42" s="87"/>
      <c r="AJ42" s="87"/>
      <c r="AK42" s="87"/>
      <c r="AL42" s="254"/>
      <c r="AM42" s="254"/>
      <c r="AN42" s="254"/>
      <c r="AO42" s="254"/>
      <c r="AP42" s="254"/>
      <c r="AQ42" s="179">
        <v>0</v>
      </c>
      <c r="AR42" s="179"/>
      <c r="AS42" s="179"/>
      <c r="AT42" s="179"/>
      <c r="AU42" s="97">
        <v>0</v>
      </c>
      <c r="AV42" s="97"/>
      <c r="AW42" s="97"/>
      <c r="AX42" s="97"/>
      <c r="AY42" s="97"/>
      <c r="AZ42" s="98"/>
      <c r="BA42" s="87"/>
      <c r="BB42" s="87"/>
      <c r="BC42" s="87"/>
      <c r="BD42" s="87"/>
      <c r="BE42" s="87">
        <f>AA42-AQ42</f>
        <v>0</v>
      </c>
      <c r="BF42" s="87"/>
      <c r="BG42" s="87"/>
      <c r="BH42" s="87"/>
      <c r="BI42" s="87">
        <f t="shared" ref="BI42" si="4">BA42+BE42</f>
        <v>0</v>
      </c>
      <c r="BJ42" s="87"/>
      <c r="BK42" s="87"/>
      <c r="BL42" s="87"/>
      <c r="BU42" s="1" t="s">
        <v>32</v>
      </c>
    </row>
    <row r="43" spans="1:73" ht="111" customHeight="1">
      <c r="A43" s="89">
        <v>5</v>
      </c>
      <c r="B43" s="91"/>
      <c r="C43" s="70"/>
      <c r="D43" s="255" t="s">
        <v>448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7"/>
      <c r="V43" s="87"/>
      <c r="W43" s="87"/>
      <c r="X43" s="87"/>
      <c r="Y43" s="87"/>
      <c r="Z43" s="87"/>
      <c r="AA43" s="87">
        <v>2719570</v>
      </c>
      <c r="AB43" s="87"/>
      <c r="AC43" s="87"/>
      <c r="AD43" s="87"/>
      <c r="AE43" s="87"/>
      <c r="AF43" s="87">
        <v>2719570</v>
      </c>
      <c r="AG43" s="87"/>
      <c r="AH43" s="87"/>
      <c r="AI43" s="87"/>
      <c r="AJ43" s="87"/>
      <c r="AK43" s="87"/>
      <c r="AL43" s="254"/>
      <c r="AM43" s="254"/>
      <c r="AN43" s="254"/>
      <c r="AO43" s="254"/>
      <c r="AP43" s="254"/>
      <c r="AQ43" s="179">
        <v>2719570</v>
      </c>
      <c r="AR43" s="179"/>
      <c r="AS43" s="179"/>
      <c r="AT43" s="179"/>
      <c r="AU43" s="97">
        <f>AL43+AQ43</f>
        <v>2719570</v>
      </c>
      <c r="AV43" s="97"/>
      <c r="AW43" s="97"/>
      <c r="AX43" s="97"/>
      <c r="AY43" s="97"/>
      <c r="AZ43" s="98"/>
      <c r="BA43" s="87"/>
      <c r="BB43" s="87"/>
      <c r="BC43" s="87"/>
      <c r="BD43" s="87"/>
      <c r="BE43" s="87">
        <f>AA43-AQ43</f>
        <v>0</v>
      </c>
      <c r="BF43" s="87"/>
      <c r="BG43" s="87"/>
      <c r="BH43" s="87"/>
      <c r="BI43" s="87">
        <f t="shared" ref="BI43:BI44" si="5">BA43+BE43</f>
        <v>0</v>
      </c>
      <c r="BJ43" s="87"/>
      <c r="BK43" s="87"/>
      <c r="BL43" s="87"/>
    </row>
    <row r="44" spans="1:73" ht="65.25" customHeight="1">
      <c r="A44" s="89">
        <v>6</v>
      </c>
      <c r="B44" s="91"/>
      <c r="C44" s="70"/>
      <c r="D44" s="255" t="s">
        <v>449</v>
      </c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7"/>
      <c r="V44" s="87"/>
      <c r="W44" s="87"/>
      <c r="X44" s="87"/>
      <c r="Y44" s="87"/>
      <c r="Z44" s="87"/>
      <c r="AA44" s="87">
        <v>20000</v>
      </c>
      <c r="AB44" s="87"/>
      <c r="AC44" s="87"/>
      <c r="AD44" s="87"/>
      <c r="AE44" s="87"/>
      <c r="AF44" s="87">
        <f t="shared" ref="AF44" si="6">V44+AA44</f>
        <v>20000</v>
      </c>
      <c r="AG44" s="87"/>
      <c r="AH44" s="87"/>
      <c r="AI44" s="87"/>
      <c r="AJ44" s="87"/>
      <c r="AK44" s="87"/>
      <c r="AL44" s="254"/>
      <c r="AM44" s="254"/>
      <c r="AN44" s="254"/>
      <c r="AO44" s="254"/>
      <c r="AP44" s="254"/>
      <c r="AQ44" s="179">
        <v>0</v>
      </c>
      <c r="AR44" s="179"/>
      <c r="AS44" s="179"/>
      <c r="AT44" s="179"/>
      <c r="AU44" s="97">
        <v>0</v>
      </c>
      <c r="AV44" s="97"/>
      <c r="AW44" s="97"/>
      <c r="AX44" s="97"/>
      <c r="AY44" s="97"/>
      <c r="AZ44" s="98"/>
      <c r="BA44" s="87"/>
      <c r="BB44" s="87"/>
      <c r="BC44" s="87"/>
      <c r="BD44" s="87"/>
      <c r="BE44" s="87">
        <f t="shared" ref="BE44" si="7">AA44-AQ44</f>
        <v>20000</v>
      </c>
      <c r="BF44" s="87"/>
      <c r="BG44" s="87"/>
      <c r="BH44" s="87"/>
      <c r="BI44" s="87">
        <f t="shared" si="5"/>
        <v>20000</v>
      </c>
      <c r="BJ44" s="87"/>
      <c r="BK44" s="87"/>
      <c r="BL44" s="87"/>
    </row>
    <row r="45" spans="1:73" ht="140.25" customHeight="1">
      <c r="A45" s="123">
        <v>7</v>
      </c>
      <c r="B45" s="123"/>
      <c r="C45" s="123"/>
      <c r="D45" s="251" t="s">
        <v>429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3"/>
      <c r="V45" s="88"/>
      <c r="W45" s="88"/>
      <c r="X45" s="88"/>
      <c r="Y45" s="88"/>
      <c r="Z45" s="88"/>
      <c r="AA45" s="87">
        <v>61530</v>
      </c>
      <c r="AB45" s="87"/>
      <c r="AC45" s="87"/>
      <c r="AD45" s="87"/>
      <c r="AE45" s="87"/>
      <c r="AF45" s="87">
        <f>V45+AA45</f>
        <v>61530</v>
      </c>
      <c r="AG45" s="87"/>
      <c r="AH45" s="87"/>
      <c r="AI45" s="87"/>
      <c r="AJ45" s="87"/>
      <c r="AK45" s="87"/>
      <c r="AL45" s="88"/>
      <c r="AM45" s="88"/>
      <c r="AN45" s="88"/>
      <c r="AO45" s="88"/>
      <c r="AP45" s="88"/>
      <c r="AQ45" s="179">
        <v>61530</v>
      </c>
      <c r="AR45" s="179"/>
      <c r="AS45" s="179"/>
      <c r="AT45" s="179"/>
      <c r="AU45" s="97">
        <f>AL45+AQ45</f>
        <v>61530</v>
      </c>
      <c r="AV45" s="97"/>
      <c r="AW45" s="97"/>
      <c r="AX45" s="97"/>
      <c r="AY45" s="97"/>
      <c r="AZ45" s="9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73" ht="26.25" customHeight="1">
      <c r="A46" s="123"/>
      <c r="B46" s="123"/>
      <c r="C46" s="123"/>
      <c r="D46" s="135" t="s">
        <v>35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87"/>
      <c r="W46" s="87"/>
      <c r="X46" s="87"/>
      <c r="Y46" s="87"/>
      <c r="Z46" s="87"/>
      <c r="AA46" s="87">
        <f>SUM(AA39:AE45)</f>
        <v>3408246</v>
      </c>
      <c r="AB46" s="87"/>
      <c r="AC46" s="87"/>
      <c r="AD46" s="87"/>
      <c r="AE46" s="87"/>
      <c r="AF46" s="87">
        <f t="shared" ref="AF46" si="8">V46+AA46</f>
        <v>3408246</v>
      </c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179">
        <f>SUM(AQ39:AT45)</f>
        <v>3388245</v>
      </c>
      <c r="AR46" s="179"/>
      <c r="AS46" s="179"/>
      <c r="AT46" s="179"/>
      <c r="AU46" s="87">
        <f>SUM(AU39:AZ45)</f>
        <v>3388245</v>
      </c>
      <c r="AV46" s="87"/>
      <c r="AW46" s="87"/>
      <c r="AX46" s="87"/>
      <c r="AY46" s="87"/>
      <c r="AZ46" s="87"/>
      <c r="BA46" s="87"/>
      <c r="BB46" s="87"/>
      <c r="BC46" s="87"/>
      <c r="BD46" s="87"/>
      <c r="BE46" s="87">
        <f>AA46-AQ46</f>
        <v>20001</v>
      </c>
      <c r="BF46" s="87"/>
      <c r="BG46" s="87"/>
      <c r="BH46" s="87"/>
      <c r="BI46" s="87">
        <f t="shared" ref="BI46" si="9">BA46+BE46</f>
        <v>20001</v>
      </c>
      <c r="BJ46" s="87"/>
      <c r="BK46" s="87"/>
      <c r="BL46" s="87"/>
    </row>
    <row r="47" spans="1:73" ht="21" customHeight="1">
      <c r="A47" s="120" t="s">
        <v>454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2"/>
    </row>
    <row r="49" spans="1:73" ht="15.75" customHeight="1">
      <c r="A49" s="218" t="s">
        <v>416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</row>
    <row r="51" spans="1:73" ht="39.950000000000003" customHeight="1">
      <c r="A51" s="113" t="s">
        <v>187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 t="s">
        <v>183</v>
      </c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 t="s">
        <v>3</v>
      </c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 t="s">
        <v>2</v>
      </c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</row>
    <row r="52" spans="1:73" ht="31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 t="s">
        <v>5</v>
      </c>
      <c r="R52" s="113"/>
      <c r="S52" s="113"/>
      <c r="T52" s="113"/>
      <c r="U52" s="113"/>
      <c r="V52" s="113" t="s">
        <v>4</v>
      </c>
      <c r="W52" s="113"/>
      <c r="X52" s="113"/>
      <c r="Y52" s="113"/>
      <c r="Z52" s="113"/>
      <c r="AA52" s="113" t="s">
        <v>184</v>
      </c>
      <c r="AB52" s="113"/>
      <c r="AC52" s="113"/>
      <c r="AD52" s="113"/>
      <c r="AE52" s="113"/>
      <c r="AF52" s="113"/>
      <c r="AG52" s="113" t="s">
        <v>5</v>
      </c>
      <c r="AH52" s="113"/>
      <c r="AI52" s="113"/>
      <c r="AJ52" s="113"/>
      <c r="AK52" s="113"/>
      <c r="AL52" s="113" t="s">
        <v>4</v>
      </c>
      <c r="AM52" s="113"/>
      <c r="AN52" s="113"/>
      <c r="AO52" s="113"/>
      <c r="AP52" s="113"/>
      <c r="AQ52" s="113" t="s">
        <v>184</v>
      </c>
      <c r="AR52" s="113"/>
      <c r="AS52" s="113"/>
      <c r="AT52" s="113"/>
      <c r="AU52" s="113"/>
      <c r="AV52" s="113"/>
      <c r="AW52" s="113" t="s">
        <v>5</v>
      </c>
      <c r="AX52" s="113"/>
      <c r="AY52" s="113"/>
      <c r="AZ52" s="113"/>
      <c r="BA52" s="113"/>
      <c r="BB52" s="113" t="s">
        <v>4</v>
      </c>
      <c r="BC52" s="113"/>
      <c r="BD52" s="113"/>
      <c r="BE52" s="113"/>
      <c r="BF52" s="113"/>
      <c r="BG52" s="113" t="s">
        <v>184</v>
      </c>
      <c r="BH52" s="113"/>
      <c r="BI52" s="113"/>
      <c r="BJ52" s="113"/>
      <c r="BK52" s="113"/>
      <c r="BL52" s="113"/>
    </row>
    <row r="53" spans="1:73" ht="15.95" customHeight="1">
      <c r="A53" s="113">
        <v>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>
        <v>2</v>
      </c>
      <c r="R53" s="113"/>
      <c r="S53" s="113"/>
      <c r="T53" s="113"/>
      <c r="U53" s="113"/>
      <c r="V53" s="113">
        <v>3</v>
      </c>
      <c r="W53" s="113"/>
      <c r="X53" s="113"/>
      <c r="Y53" s="113"/>
      <c r="Z53" s="113"/>
      <c r="AA53" s="113">
        <v>4</v>
      </c>
      <c r="AB53" s="113"/>
      <c r="AC53" s="113"/>
      <c r="AD53" s="113"/>
      <c r="AE53" s="113"/>
      <c r="AF53" s="113"/>
      <c r="AG53" s="113">
        <v>5</v>
      </c>
      <c r="AH53" s="113"/>
      <c r="AI53" s="113"/>
      <c r="AJ53" s="113"/>
      <c r="AK53" s="113"/>
      <c r="AL53" s="113">
        <v>6</v>
      </c>
      <c r="AM53" s="113"/>
      <c r="AN53" s="113"/>
      <c r="AO53" s="113"/>
      <c r="AP53" s="113"/>
      <c r="AQ53" s="113">
        <v>7</v>
      </c>
      <c r="AR53" s="113"/>
      <c r="AS53" s="113"/>
      <c r="AT53" s="113"/>
      <c r="AU53" s="113"/>
      <c r="AV53" s="113"/>
      <c r="AW53" s="113">
        <v>8</v>
      </c>
      <c r="AX53" s="113"/>
      <c r="AY53" s="113"/>
      <c r="AZ53" s="113"/>
      <c r="BA53" s="113"/>
      <c r="BB53" s="113">
        <v>9</v>
      </c>
      <c r="BC53" s="113"/>
      <c r="BD53" s="113"/>
      <c r="BE53" s="113"/>
      <c r="BF53" s="113"/>
      <c r="BG53" s="113">
        <v>10</v>
      </c>
      <c r="BH53" s="113"/>
      <c r="BI53" s="113"/>
      <c r="BJ53" s="113"/>
      <c r="BK53" s="113"/>
      <c r="BL53" s="113"/>
    </row>
    <row r="54" spans="1:73" hidden="1">
      <c r="A54" s="114" t="s">
        <v>23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6" t="s">
        <v>17</v>
      </c>
      <c r="R54" s="116"/>
      <c r="S54" s="116"/>
      <c r="T54" s="116"/>
      <c r="U54" s="116"/>
      <c r="V54" s="116" t="s">
        <v>16</v>
      </c>
      <c r="W54" s="116"/>
      <c r="X54" s="116"/>
      <c r="Y54" s="116"/>
      <c r="Z54" s="116"/>
      <c r="AA54" s="117" t="s">
        <v>26</v>
      </c>
      <c r="AB54" s="118"/>
      <c r="AC54" s="118"/>
      <c r="AD54" s="118"/>
      <c r="AE54" s="118"/>
      <c r="AF54" s="118"/>
      <c r="AG54" s="116" t="s">
        <v>18</v>
      </c>
      <c r="AH54" s="116"/>
      <c r="AI54" s="116"/>
      <c r="AJ54" s="116"/>
      <c r="AK54" s="116"/>
      <c r="AL54" s="116" t="s">
        <v>19</v>
      </c>
      <c r="AM54" s="116"/>
      <c r="AN54" s="116"/>
      <c r="AO54" s="116"/>
      <c r="AP54" s="116"/>
      <c r="AQ54" s="117" t="s">
        <v>26</v>
      </c>
      <c r="AR54" s="118"/>
      <c r="AS54" s="118"/>
      <c r="AT54" s="118"/>
      <c r="AU54" s="118"/>
      <c r="AV54" s="118"/>
      <c r="AW54" s="119" t="s">
        <v>27</v>
      </c>
      <c r="AX54" s="116"/>
      <c r="AY54" s="116"/>
      <c r="AZ54" s="116"/>
      <c r="BA54" s="116"/>
      <c r="BB54" s="119" t="s">
        <v>27</v>
      </c>
      <c r="BC54" s="116"/>
      <c r="BD54" s="116"/>
      <c r="BE54" s="116"/>
      <c r="BF54" s="116"/>
      <c r="BG54" s="118" t="s">
        <v>26</v>
      </c>
      <c r="BH54" s="118"/>
      <c r="BI54" s="118"/>
      <c r="BJ54" s="118"/>
      <c r="BK54" s="118"/>
      <c r="BL54" s="118"/>
      <c r="BU54" s="1" t="s">
        <v>33</v>
      </c>
    </row>
    <row r="55" spans="1:73" ht="32.25" customHeight="1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30"/>
      <c r="Q55" s="219"/>
      <c r="R55" s="223"/>
      <c r="S55" s="223"/>
      <c r="T55" s="223"/>
      <c r="U55" s="224"/>
      <c r="V55" s="225"/>
      <c r="W55" s="226"/>
      <c r="X55" s="226"/>
      <c r="Y55" s="226"/>
      <c r="Z55" s="227"/>
      <c r="AA55" s="245"/>
      <c r="AB55" s="246"/>
      <c r="AC55" s="246"/>
      <c r="AD55" s="246"/>
      <c r="AE55" s="246"/>
      <c r="AF55" s="247"/>
      <c r="AG55" s="248"/>
      <c r="AH55" s="249"/>
      <c r="AI55" s="249"/>
      <c r="AJ55" s="249"/>
      <c r="AK55" s="250"/>
      <c r="AL55" s="225"/>
      <c r="AM55" s="226"/>
      <c r="AN55" s="226"/>
      <c r="AO55" s="226"/>
      <c r="AP55" s="227"/>
      <c r="AQ55" s="237"/>
      <c r="AR55" s="238"/>
      <c r="AS55" s="238"/>
      <c r="AT55" s="238"/>
      <c r="AU55" s="238"/>
      <c r="AV55" s="239"/>
      <c r="AW55" s="222"/>
      <c r="AX55" s="220"/>
      <c r="AY55" s="220"/>
      <c r="AZ55" s="220"/>
      <c r="BA55" s="221"/>
      <c r="BB55" s="222"/>
      <c r="BC55" s="220"/>
      <c r="BD55" s="220"/>
      <c r="BE55" s="220"/>
      <c r="BF55" s="221"/>
      <c r="BG55" s="240"/>
      <c r="BH55" s="241"/>
      <c r="BI55" s="241"/>
      <c r="BJ55" s="241"/>
      <c r="BK55" s="241"/>
      <c r="BL55" s="242"/>
    </row>
    <row r="56" spans="1:73" s="5" customFormat="1" ht="15.75" customHeight="1">
      <c r="A56" s="125" t="s">
        <v>35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  <c r="Q56" s="219"/>
      <c r="R56" s="223"/>
      <c r="S56" s="223"/>
      <c r="T56" s="223"/>
      <c r="U56" s="224"/>
      <c r="V56" s="128"/>
      <c r="W56" s="128"/>
      <c r="X56" s="128"/>
      <c r="Y56" s="128"/>
      <c r="Z56" s="128"/>
      <c r="AA56" s="243"/>
      <c r="AB56" s="243"/>
      <c r="AC56" s="243"/>
      <c r="AD56" s="243"/>
      <c r="AE56" s="243"/>
      <c r="AF56" s="243"/>
      <c r="AG56" s="244"/>
      <c r="AH56" s="244"/>
      <c r="AI56" s="244"/>
      <c r="AJ56" s="244"/>
      <c r="AK56" s="244"/>
      <c r="AL56" s="128"/>
      <c r="AM56" s="128"/>
      <c r="AN56" s="128"/>
      <c r="AO56" s="128"/>
      <c r="AP56" s="128"/>
      <c r="AQ56" s="244"/>
      <c r="AR56" s="244"/>
      <c r="AS56" s="244"/>
      <c r="AT56" s="244"/>
      <c r="AU56" s="244"/>
      <c r="AV56" s="244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U56" s="5" t="s">
        <v>34</v>
      </c>
    </row>
    <row r="57" spans="1:73" s="5" customFormat="1" ht="15.75" customHeight="1">
      <c r="A57" s="136" t="s">
        <v>188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</row>
    <row r="59" spans="1:73" ht="15.75" customHeight="1">
      <c r="A59" s="99" t="s">
        <v>254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1" spans="1:73" ht="44.25" customHeight="1">
      <c r="A61" s="113" t="s">
        <v>10</v>
      </c>
      <c r="B61" s="113"/>
      <c r="C61" s="89" t="s">
        <v>9</v>
      </c>
      <c r="D61" s="90"/>
      <c r="E61" s="90"/>
      <c r="F61" s="90"/>
      <c r="G61" s="90"/>
      <c r="H61" s="90"/>
      <c r="I61" s="90"/>
      <c r="J61" s="90"/>
      <c r="K61" s="90"/>
      <c r="L61" s="113" t="s">
        <v>8</v>
      </c>
      <c r="M61" s="113"/>
      <c r="N61" s="113"/>
      <c r="O61" s="89" t="s">
        <v>7</v>
      </c>
      <c r="P61" s="90"/>
      <c r="Q61" s="90"/>
      <c r="R61" s="90"/>
      <c r="S61" s="91"/>
      <c r="T61" s="113" t="s">
        <v>183</v>
      </c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 t="s">
        <v>190</v>
      </c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 t="s">
        <v>2</v>
      </c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</row>
    <row r="62" spans="1:73" ht="33" customHeight="1">
      <c r="A62" s="89"/>
      <c r="B62" s="91"/>
      <c r="C62" s="59"/>
      <c r="D62" s="90"/>
      <c r="E62" s="90"/>
      <c r="F62" s="90"/>
      <c r="G62" s="90"/>
      <c r="H62" s="90"/>
      <c r="I62" s="90"/>
      <c r="J62" s="90"/>
      <c r="K62" s="91"/>
      <c r="L62" s="89"/>
      <c r="M62" s="90"/>
      <c r="N62" s="91"/>
      <c r="O62" s="89"/>
      <c r="P62" s="90"/>
      <c r="Q62" s="90"/>
      <c r="R62" s="90"/>
      <c r="S62" s="91"/>
      <c r="T62" s="113" t="s">
        <v>5</v>
      </c>
      <c r="U62" s="113"/>
      <c r="V62" s="113"/>
      <c r="W62" s="113"/>
      <c r="X62" s="113"/>
      <c r="Y62" s="113" t="s">
        <v>4</v>
      </c>
      <c r="Z62" s="113"/>
      <c r="AA62" s="113"/>
      <c r="AB62" s="113"/>
      <c r="AC62" s="113"/>
      <c r="AD62" s="113" t="s">
        <v>184</v>
      </c>
      <c r="AE62" s="113"/>
      <c r="AF62" s="113"/>
      <c r="AG62" s="113"/>
      <c r="AH62" s="113"/>
      <c r="AI62" s="113"/>
      <c r="AJ62" s="113" t="s">
        <v>5</v>
      </c>
      <c r="AK62" s="113"/>
      <c r="AL62" s="113"/>
      <c r="AM62" s="113"/>
      <c r="AN62" s="113"/>
      <c r="AO62" s="113" t="s">
        <v>4</v>
      </c>
      <c r="AP62" s="113"/>
      <c r="AQ62" s="113"/>
      <c r="AR62" s="113"/>
      <c r="AS62" s="113"/>
      <c r="AT62" s="113" t="s">
        <v>184</v>
      </c>
      <c r="AU62" s="113"/>
      <c r="AV62" s="113"/>
      <c r="AW62" s="113"/>
      <c r="AX62" s="113"/>
      <c r="AY62" s="113"/>
      <c r="AZ62" s="113" t="s">
        <v>5</v>
      </c>
      <c r="BA62" s="113"/>
      <c r="BB62" s="113"/>
      <c r="BC62" s="113"/>
      <c r="BD62" s="113"/>
      <c r="BE62" s="113" t="s">
        <v>4</v>
      </c>
      <c r="BF62" s="113"/>
      <c r="BG62" s="113"/>
      <c r="BH62" s="113"/>
      <c r="BI62" s="113"/>
      <c r="BJ62" s="113" t="s">
        <v>184</v>
      </c>
      <c r="BK62" s="113"/>
      <c r="BL62" s="113"/>
      <c r="BM62" s="113"/>
      <c r="BN62" s="113"/>
    </row>
    <row r="63" spans="1:73" ht="22.5" customHeight="1">
      <c r="A63" s="89">
        <v>1</v>
      </c>
      <c r="B63" s="91"/>
      <c r="C63" s="59">
        <v>2</v>
      </c>
      <c r="D63" s="90">
        <v>2</v>
      </c>
      <c r="E63" s="90"/>
      <c r="F63" s="90"/>
      <c r="G63" s="90"/>
      <c r="H63" s="90"/>
      <c r="I63" s="90"/>
      <c r="J63" s="90"/>
      <c r="K63" s="91"/>
      <c r="L63" s="89">
        <v>3</v>
      </c>
      <c r="M63" s="90"/>
      <c r="N63" s="91"/>
      <c r="O63" s="89">
        <v>4</v>
      </c>
      <c r="P63" s="90"/>
      <c r="Q63" s="90"/>
      <c r="R63" s="90"/>
      <c r="S63" s="91"/>
      <c r="T63" s="113">
        <v>5</v>
      </c>
      <c r="U63" s="113"/>
      <c r="V63" s="113"/>
      <c r="W63" s="113"/>
      <c r="X63" s="113"/>
      <c r="Y63" s="113">
        <v>6</v>
      </c>
      <c r="Z63" s="113"/>
      <c r="AA63" s="113"/>
      <c r="AB63" s="113"/>
      <c r="AC63" s="113"/>
      <c r="AD63" s="113">
        <v>7</v>
      </c>
      <c r="AE63" s="113"/>
      <c r="AF63" s="113"/>
      <c r="AG63" s="113"/>
      <c r="AH63" s="113"/>
      <c r="AI63" s="113"/>
      <c r="AJ63" s="113">
        <v>8</v>
      </c>
      <c r="AK63" s="113"/>
      <c r="AL63" s="113"/>
      <c r="AM63" s="113"/>
      <c r="AN63" s="113"/>
      <c r="AO63" s="113">
        <v>9</v>
      </c>
      <c r="AP63" s="113"/>
      <c r="AQ63" s="113"/>
      <c r="AR63" s="113"/>
      <c r="AS63" s="113"/>
      <c r="AT63" s="113">
        <v>10</v>
      </c>
      <c r="AU63" s="113"/>
      <c r="AV63" s="113"/>
      <c r="AW63" s="113"/>
      <c r="AX63" s="113"/>
      <c r="AY63" s="113"/>
      <c r="AZ63" s="113">
        <v>11</v>
      </c>
      <c r="BA63" s="113"/>
      <c r="BB63" s="113"/>
      <c r="BC63" s="113"/>
      <c r="BD63" s="113"/>
      <c r="BE63" s="113">
        <v>12</v>
      </c>
      <c r="BF63" s="113"/>
      <c r="BG63" s="113"/>
      <c r="BH63" s="113"/>
      <c r="BI63" s="113"/>
      <c r="BJ63" s="113">
        <v>13</v>
      </c>
      <c r="BK63" s="113"/>
      <c r="BL63" s="113"/>
      <c r="BM63" s="113"/>
      <c r="BN63" s="113"/>
    </row>
    <row r="64" spans="1:73" ht="22.5" customHeight="1">
      <c r="A64" s="89"/>
      <c r="B64" s="91"/>
      <c r="C64" s="59"/>
      <c r="D64" s="137" t="s">
        <v>224</v>
      </c>
      <c r="E64" s="137"/>
      <c r="F64" s="137"/>
      <c r="G64" s="137"/>
      <c r="H64" s="137"/>
      <c r="I64" s="137"/>
      <c r="J64" s="137"/>
      <c r="K64" s="138"/>
      <c r="L64" s="89"/>
      <c r="M64" s="90"/>
      <c r="N64" s="91"/>
      <c r="O64" s="89"/>
      <c r="P64" s="90"/>
      <c r="Q64" s="90"/>
      <c r="R64" s="90"/>
      <c r="S64" s="91"/>
      <c r="T64" s="89"/>
      <c r="U64" s="90"/>
      <c r="V64" s="90"/>
      <c r="W64" s="90"/>
      <c r="X64" s="91"/>
      <c r="Y64" s="89"/>
      <c r="Z64" s="90"/>
      <c r="AA64" s="90"/>
      <c r="AB64" s="90"/>
      <c r="AC64" s="91"/>
      <c r="AD64" s="89"/>
      <c r="AE64" s="90"/>
      <c r="AF64" s="90"/>
      <c r="AG64" s="90"/>
      <c r="AH64" s="90"/>
      <c r="AI64" s="91"/>
      <c r="AJ64" s="89"/>
      <c r="AK64" s="90"/>
      <c r="AL64" s="90"/>
      <c r="AM64" s="90"/>
      <c r="AN64" s="91"/>
      <c r="AO64" s="89"/>
      <c r="AP64" s="90"/>
      <c r="AQ64" s="90"/>
      <c r="AR64" s="90"/>
      <c r="AS64" s="91"/>
      <c r="AT64" s="89"/>
      <c r="AU64" s="90"/>
      <c r="AV64" s="90"/>
      <c r="AW64" s="90"/>
      <c r="AX64" s="90"/>
      <c r="AY64" s="91"/>
      <c r="AZ64" s="89"/>
      <c r="BA64" s="90"/>
      <c r="BB64" s="90"/>
      <c r="BC64" s="90"/>
      <c r="BD64" s="91"/>
      <c r="BE64" s="89"/>
      <c r="BF64" s="90"/>
      <c r="BG64" s="90"/>
      <c r="BH64" s="90"/>
      <c r="BI64" s="91"/>
      <c r="BJ64" s="113"/>
      <c r="BK64" s="113"/>
      <c r="BL64" s="113"/>
      <c r="BM64" s="113"/>
      <c r="BN64" s="113"/>
    </row>
    <row r="65" spans="1:66" ht="22.5" customHeight="1">
      <c r="A65" s="89" t="s">
        <v>219</v>
      </c>
      <c r="B65" s="91"/>
      <c r="C65" s="59"/>
      <c r="D65" s="137" t="s">
        <v>38</v>
      </c>
      <c r="E65" s="137"/>
      <c r="F65" s="137"/>
      <c r="G65" s="137"/>
      <c r="H65" s="137"/>
      <c r="I65" s="137"/>
      <c r="J65" s="137"/>
      <c r="K65" s="138"/>
      <c r="L65" s="89"/>
      <c r="M65" s="90"/>
      <c r="N65" s="91"/>
      <c r="O65" s="89"/>
      <c r="P65" s="90"/>
      <c r="Q65" s="90"/>
      <c r="R65" s="90"/>
      <c r="S65" s="91"/>
      <c r="T65" s="89"/>
      <c r="U65" s="90"/>
      <c r="V65" s="90"/>
      <c r="W65" s="90"/>
      <c r="X65" s="91"/>
      <c r="Y65" s="89"/>
      <c r="Z65" s="90"/>
      <c r="AA65" s="90"/>
      <c r="AB65" s="90"/>
      <c r="AC65" s="91"/>
      <c r="AD65" s="89"/>
      <c r="AE65" s="90"/>
      <c r="AF65" s="90"/>
      <c r="AG65" s="90"/>
      <c r="AH65" s="90"/>
      <c r="AI65" s="91"/>
      <c r="AJ65" s="89"/>
      <c r="AK65" s="90"/>
      <c r="AL65" s="90"/>
      <c r="AM65" s="90"/>
      <c r="AN65" s="91"/>
      <c r="AO65" s="89"/>
      <c r="AP65" s="90"/>
      <c r="AQ65" s="90"/>
      <c r="AR65" s="90"/>
      <c r="AS65" s="91"/>
      <c r="AT65" s="89"/>
      <c r="AU65" s="90"/>
      <c r="AV65" s="90"/>
      <c r="AW65" s="90"/>
      <c r="AX65" s="90"/>
      <c r="AY65" s="91"/>
      <c r="AZ65" s="89"/>
      <c r="BA65" s="90"/>
      <c r="BB65" s="90"/>
      <c r="BC65" s="90"/>
      <c r="BD65" s="91"/>
      <c r="BE65" s="89"/>
      <c r="BF65" s="90"/>
      <c r="BG65" s="90"/>
      <c r="BH65" s="90"/>
      <c r="BI65" s="91"/>
      <c r="BJ65" s="113"/>
      <c r="BK65" s="113"/>
      <c r="BL65" s="113"/>
      <c r="BM65" s="113"/>
      <c r="BN65" s="113"/>
    </row>
    <row r="66" spans="1:66" ht="48.75" customHeight="1">
      <c r="A66" s="89"/>
      <c r="B66" s="91"/>
      <c r="C66" s="120" t="s">
        <v>430</v>
      </c>
      <c r="D66" s="121"/>
      <c r="E66" s="121"/>
      <c r="F66" s="121"/>
      <c r="G66" s="121"/>
      <c r="H66" s="121"/>
      <c r="I66" s="121"/>
      <c r="J66" s="121"/>
      <c r="K66" s="122"/>
      <c r="L66" s="89" t="s">
        <v>211</v>
      </c>
      <c r="M66" s="90"/>
      <c r="N66" s="91"/>
      <c r="O66" s="89" t="s">
        <v>169</v>
      </c>
      <c r="P66" s="90"/>
      <c r="Q66" s="90"/>
      <c r="R66" s="90"/>
      <c r="S66" s="91"/>
      <c r="T66" s="89"/>
      <c r="U66" s="90"/>
      <c r="V66" s="90"/>
      <c r="W66" s="90"/>
      <c r="X66" s="91"/>
      <c r="Y66" s="89">
        <v>3277.22</v>
      </c>
      <c r="Z66" s="90"/>
      <c r="AA66" s="90"/>
      <c r="AB66" s="90"/>
      <c r="AC66" s="91"/>
      <c r="AD66" s="89">
        <v>3277.22</v>
      </c>
      <c r="AE66" s="90"/>
      <c r="AF66" s="90"/>
      <c r="AG66" s="90"/>
      <c r="AH66" s="90"/>
      <c r="AI66" s="91"/>
      <c r="AJ66" s="89"/>
      <c r="AK66" s="90"/>
      <c r="AL66" s="90"/>
      <c r="AM66" s="90"/>
      <c r="AN66" s="91"/>
      <c r="AO66" s="89">
        <v>3277.22</v>
      </c>
      <c r="AP66" s="90"/>
      <c r="AQ66" s="90"/>
      <c r="AR66" s="90"/>
      <c r="AS66" s="91"/>
      <c r="AT66" s="89">
        <v>3277.22</v>
      </c>
      <c r="AU66" s="90"/>
      <c r="AV66" s="90"/>
      <c r="AW66" s="90"/>
      <c r="AX66" s="90"/>
      <c r="AY66" s="91"/>
      <c r="AZ66" s="89"/>
      <c r="BA66" s="90"/>
      <c r="BB66" s="90"/>
      <c r="BC66" s="90"/>
      <c r="BD66" s="91"/>
      <c r="BE66" s="89">
        <v>0</v>
      </c>
      <c r="BF66" s="90"/>
      <c r="BG66" s="90"/>
      <c r="BH66" s="90"/>
      <c r="BI66" s="91"/>
      <c r="BJ66" s="113">
        <v>0</v>
      </c>
      <c r="BK66" s="113"/>
      <c r="BL66" s="113"/>
      <c r="BM66" s="113"/>
      <c r="BN66" s="113"/>
    </row>
    <row r="67" spans="1:66" ht="22.5" customHeight="1">
      <c r="A67" s="120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80"/>
    </row>
    <row r="68" spans="1:66" ht="24" customHeight="1">
      <c r="A68" s="89" t="s">
        <v>220</v>
      </c>
      <c r="B68" s="91"/>
      <c r="C68" s="59"/>
      <c r="D68" s="137" t="s">
        <v>36</v>
      </c>
      <c r="E68" s="137"/>
      <c r="F68" s="137"/>
      <c r="G68" s="137"/>
      <c r="H68" s="137"/>
      <c r="I68" s="137"/>
      <c r="J68" s="137"/>
      <c r="K68" s="138"/>
      <c r="L68" s="89"/>
      <c r="M68" s="90"/>
      <c r="N68" s="91"/>
      <c r="O68" s="89"/>
      <c r="P68" s="90"/>
      <c r="Q68" s="90"/>
      <c r="R68" s="90"/>
      <c r="S68" s="91"/>
      <c r="T68" s="89"/>
      <c r="U68" s="90"/>
      <c r="V68" s="90"/>
      <c r="W68" s="90"/>
      <c r="X68" s="91"/>
      <c r="Y68" s="89"/>
      <c r="Z68" s="90"/>
      <c r="AA68" s="90"/>
      <c r="AB68" s="90"/>
      <c r="AC68" s="91"/>
      <c r="AD68" s="89"/>
      <c r="AE68" s="90"/>
      <c r="AF68" s="90"/>
      <c r="AG68" s="90"/>
      <c r="AH68" s="90"/>
      <c r="AI68" s="91"/>
      <c r="AJ68" s="89"/>
      <c r="AK68" s="90"/>
      <c r="AL68" s="90"/>
      <c r="AM68" s="90"/>
      <c r="AN68" s="91"/>
      <c r="AO68" s="89"/>
      <c r="AP68" s="90"/>
      <c r="AQ68" s="90"/>
      <c r="AR68" s="90"/>
      <c r="AS68" s="91"/>
      <c r="AT68" s="89"/>
      <c r="AU68" s="90"/>
      <c r="AV68" s="90"/>
      <c r="AW68" s="90"/>
      <c r="AX68" s="90"/>
      <c r="AY68" s="91"/>
      <c r="AZ68" s="89"/>
      <c r="BA68" s="90"/>
      <c r="BB68" s="90"/>
      <c r="BC68" s="90"/>
      <c r="BD68" s="91"/>
      <c r="BE68" s="89"/>
      <c r="BF68" s="90"/>
      <c r="BG68" s="90"/>
      <c r="BH68" s="90"/>
      <c r="BI68" s="91"/>
      <c r="BJ68" s="113"/>
      <c r="BK68" s="113"/>
      <c r="BL68" s="113"/>
      <c r="BM68" s="113"/>
      <c r="BN68" s="113"/>
    </row>
    <row r="69" spans="1:66" ht="48" customHeight="1">
      <c r="A69" s="89"/>
      <c r="B69" s="91"/>
      <c r="C69" s="59"/>
      <c r="D69" s="121" t="s">
        <v>136</v>
      </c>
      <c r="E69" s="121"/>
      <c r="F69" s="121"/>
      <c r="G69" s="121"/>
      <c r="H69" s="121"/>
      <c r="I69" s="121"/>
      <c r="J69" s="121"/>
      <c r="K69" s="122"/>
      <c r="L69" s="89" t="s">
        <v>37</v>
      </c>
      <c r="M69" s="90"/>
      <c r="N69" s="91"/>
      <c r="O69" s="89" t="s">
        <v>169</v>
      </c>
      <c r="P69" s="90"/>
      <c r="Q69" s="90"/>
      <c r="R69" s="90"/>
      <c r="S69" s="91"/>
      <c r="T69" s="89"/>
      <c r="U69" s="90"/>
      <c r="V69" s="90"/>
      <c r="W69" s="90"/>
      <c r="X69" s="91"/>
      <c r="Y69" s="89">
        <v>2</v>
      </c>
      <c r="Z69" s="90"/>
      <c r="AA69" s="90"/>
      <c r="AB69" s="90"/>
      <c r="AC69" s="91"/>
      <c r="AD69" s="89">
        <v>2</v>
      </c>
      <c r="AE69" s="90"/>
      <c r="AF69" s="90"/>
      <c r="AG69" s="90"/>
      <c r="AH69" s="90"/>
      <c r="AI69" s="91"/>
      <c r="AJ69" s="89"/>
      <c r="AK69" s="90"/>
      <c r="AL69" s="90"/>
      <c r="AM69" s="90"/>
      <c r="AN69" s="91"/>
      <c r="AO69" s="89">
        <v>2</v>
      </c>
      <c r="AP69" s="90"/>
      <c r="AQ69" s="90"/>
      <c r="AR69" s="90"/>
      <c r="AS69" s="91"/>
      <c r="AT69" s="89">
        <v>2</v>
      </c>
      <c r="AU69" s="90"/>
      <c r="AV69" s="90"/>
      <c r="AW69" s="90"/>
      <c r="AX69" s="90"/>
      <c r="AY69" s="91"/>
      <c r="AZ69" s="89"/>
      <c r="BA69" s="90"/>
      <c r="BB69" s="90"/>
      <c r="BC69" s="90"/>
      <c r="BD69" s="91"/>
      <c r="BE69" s="89">
        <v>0</v>
      </c>
      <c r="BF69" s="90"/>
      <c r="BG69" s="90"/>
      <c r="BH69" s="90"/>
      <c r="BI69" s="91"/>
      <c r="BJ69" s="113">
        <v>0</v>
      </c>
      <c r="BK69" s="113"/>
      <c r="BL69" s="113"/>
      <c r="BM69" s="113"/>
      <c r="BN69" s="113"/>
    </row>
    <row r="70" spans="1:66" ht="39" customHeight="1">
      <c r="A70" s="89"/>
      <c r="B70" s="91"/>
      <c r="C70" s="120" t="s">
        <v>137</v>
      </c>
      <c r="D70" s="121"/>
      <c r="E70" s="121"/>
      <c r="F70" s="121"/>
      <c r="G70" s="121"/>
      <c r="H70" s="121"/>
      <c r="I70" s="121"/>
      <c r="J70" s="121"/>
      <c r="K70" s="122"/>
      <c r="L70" s="89" t="s">
        <v>230</v>
      </c>
      <c r="M70" s="90"/>
      <c r="N70" s="91"/>
      <c r="O70" s="89" t="s">
        <v>146</v>
      </c>
      <c r="P70" s="90"/>
      <c r="Q70" s="90"/>
      <c r="R70" s="90"/>
      <c r="S70" s="91"/>
      <c r="T70" s="89"/>
      <c r="U70" s="90"/>
      <c r="V70" s="90"/>
      <c r="W70" s="90"/>
      <c r="X70" s="91"/>
      <c r="Y70" s="139">
        <v>50</v>
      </c>
      <c r="Z70" s="140"/>
      <c r="AA70" s="140"/>
      <c r="AB70" s="140"/>
      <c r="AC70" s="141"/>
      <c r="AD70" s="139">
        <v>50</v>
      </c>
      <c r="AE70" s="140"/>
      <c r="AF70" s="140"/>
      <c r="AG70" s="140"/>
      <c r="AH70" s="140"/>
      <c r="AI70" s="141"/>
      <c r="AJ70" s="139"/>
      <c r="AK70" s="140"/>
      <c r="AL70" s="140"/>
      <c r="AM70" s="140"/>
      <c r="AN70" s="141"/>
      <c r="AO70" s="139">
        <v>50</v>
      </c>
      <c r="AP70" s="140"/>
      <c r="AQ70" s="140"/>
      <c r="AR70" s="140"/>
      <c r="AS70" s="141"/>
      <c r="AT70" s="139">
        <f>AJ70+AO70</f>
        <v>50</v>
      </c>
      <c r="AU70" s="140"/>
      <c r="AV70" s="140"/>
      <c r="AW70" s="140"/>
      <c r="AX70" s="140"/>
      <c r="AY70" s="141"/>
      <c r="AZ70" s="142"/>
      <c r="BA70" s="143"/>
      <c r="BB70" s="143"/>
      <c r="BC70" s="143"/>
      <c r="BD70" s="144"/>
      <c r="BE70" s="89">
        <v>0</v>
      </c>
      <c r="BF70" s="90"/>
      <c r="BG70" s="90"/>
      <c r="BH70" s="90"/>
      <c r="BI70" s="91"/>
      <c r="BJ70" s="142">
        <f>AT70-AD70</f>
        <v>0</v>
      </c>
      <c r="BK70" s="143"/>
      <c r="BL70" s="143"/>
      <c r="BM70" s="143"/>
      <c r="BN70" s="144"/>
    </row>
    <row r="71" spans="1:66" ht="19.5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2"/>
    </row>
    <row r="72" spans="1:66" ht="24" customHeight="1">
      <c r="A72" s="89" t="s">
        <v>221</v>
      </c>
      <c r="B72" s="91"/>
      <c r="C72" s="59"/>
      <c r="D72" s="137" t="s">
        <v>39</v>
      </c>
      <c r="E72" s="137"/>
      <c r="F72" s="137"/>
      <c r="G72" s="137"/>
      <c r="H72" s="137"/>
      <c r="I72" s="137"/>
      <c r="J72" s="137"/>
      <c r="K72" s="138"/>
      <c r="L72" s="89"/>
      <c r="M72" s="90"/>
      <c r="N72" s="91"/>
      <c r="O72" s="89"/>
      <c r="P72" s="90"/>
      <c r="Q72" s="90"/>
      <c r="R72" s="90"/>
      <c r="S72" s="91"/>
      <c r="T72" s="89"/>
      <c r="U72" s="90"/>
      <c r="V72" s="90"/>
      <c r="W72" s="90"/>
      <c r="X72" s="91"/>
      <c r="Y72" s="89"/>
      <c r="Z72" s="90"/>
      <c r="AA72" s="90"/>
      <c r="AB72" s="90"/>
      <c r="AC72" s="91"/>
      <c r="AD72" s="89"/>
      <c r="AE72" s="90"/>
      <c r="AF72" s="90"/>
      <c r="AG72" s="90"/>
      <c r="AH72" s="90"/>
      <c r="AI72" s="91"/>
      <c r="AJ72" s="89"/>
      <c r="AK72" s="90"/>
      <c r="AL72" s="90"/>
      <c r="AM72" s="90"/>
      <c r="AN72" s="91"/>
      <c r="AO72" s="89"/>
      <c r="AP72" s="90"/>
      <c r="AQ72" s="90"/>
      <c r="AR72" s="90"/>
      <c r="AS72" s="91"/>
      <c r="AT72" s="89"/>
      <c r="AU72" s="90"/>
      <c r="AV72" s="90"/>
      <c r="AW72" s="90"/>
      <c r="AX72" s="90"/>
      <c r="AY72" s="91"/>
      <c r="AZ72" s="89"/>
      <c r="BA72" s="90"/>
      <c r="BB72" s="90"/>
      <c r="BC72" s="90"/>
      <c r="BD72" s="91"/>
      <c r="BE72" s="89"/>
      <c r="BF72" s="90"/>
      <c r="BG72" s="90"/>
      <c r="BH72" s="90"/>
      <c r="BI72" s="91"/>
      <c r="BJ72" s="113"/>
      <c r="BK72" s="113"/>
      <c r="BL72" s="113"/>
      <c r="BM72" s="113"/>
      <c r="BN72" s="113"/>
    </row>
    <row r="73" spans="1:66" ht="45.75" customHeight="1">
      <c r="A73" s="89"/>
      <c r="B73" s="91"/>
      <c r="C73" s="120" t="s">
        <v>138</v>
      </c>
      <c r="D73" s="121"/>
      <c r="E73" s="121"/>
      <c r="F73" s="121"/>
      <c r="G73" s="121"/>
      <c r="H73" s="121"/>
      <c r="I73" s="121"/>
      <c r="J73" s="121"/>
      <c r="K73" s="122"/>
      <c r="L73" s="151" t="s">
        <v>163</v>
      </c>
      <c r="M73" s="152"/>
      <c r="N73" s="153"/>
      <c r="O73" s="151" t="s">
        <v>40</v>
      </c>
      <c r="P73" s="152"/>
      <c r="Q73" s="152"/>
      <c r="R73" s="152"/>
      <c r="S73" s="153"/>
      <c r="T73" s="145"/>
      <c r="U73" s="146"/>
      <c r="V73" s="146"/>
      <c r="W73" s="146"/>
      <c r="X73" s="147"/>
      <c r="Y73" s="89">
        <v>1638.61</v>
      </c>
      <c r="Z73" s="90"/>
      <c r="AA73" s="90"/>
      <c r="AB73" s="90"/>
      <c r="AC73" s="91"/>
      <c r="AD73" s="89">
        <f>T73+Y73</f>
        <v>1638.61</v>
      </c>
      <c r="AE73" s="90"/>
      <c r="AF73" s="90"/>
      <c r="AG73" s="90"/>
      <c r="AH73" s="90"/>
      <c r="AI73" s="91"/>
      <c r="AJ73" s="145"/>
      <c r="AK73" s="146"/>
      <c r="AL73" s="146"/>
      <c r="AM73" s="146"/>
      <c r="AN73" s="147"/>
      <c r="AO73" s="89">
        <f>AO66/AO69</f>
        <v>1638.61</v>
      </c>
      <c r="AP73" s="90"/>
      <c r="AQ73" s="90"/>
      <c r="AR73" s="90"/>
      <c r="AS73" s="91"/>
      <c r="AT73" s="89">
        <f>AJ73+AO73</f>
        <v>1638.61</v>
      </c>
      <c r="AU73" s="90"/>
      <c r="AV73" s="90"/>
      <c r="AW73" s="90"/>
      <c r="AX73" s="90"/>
      <c r="AY73" s="91"/>
      <c r="AZ73" s="145"/>
      <c r="BA73" s="146"/>
      <c r="BB73" s="146"/>
      <c r="BC73" s="146"/>
      <c r="BD73" s="147"/>
      <c r="BE73" s="89">
        <v>0</v>
      </c>
      <c r="BF73" s="90"/>
      <c r="BG73" s="90"/>
      <c r="BH73" s="90"/>
      <c r="BI73" s="91"/>
      <c r="BJ73" s="142">
        <v>0</v>
      </c>
      <c r="BK73" s="143"/>
      <c r="BL73" s="143"/>
      <c r="BM73" s="143"/>
      <c r="BN73" s="144"/>
    </row>
    <row r="74" spans="1:66" ht="46.5" customHeight="1">
      <c r="A74" s="59"/>
      <c r="B74" s="61"/>
      <c r="C74" s="62"/>
      <c r="D74" s="121" t="s">
        <v>176</v>
      </c>
      <c r="E74" s="121"/>
      <c r="F74" s="121"/>
      <c r="G74" s="121"/>
      <c r="H74" s="121"/>
      <c r="I74" s="121"/>
      <c r="J74" s="121"/>
      <c r="K74" s="122"/>
      <c r="L74" s="157"/>
      <c r="M74" s="158"/>
      <c r="N74" s="159"/>
      <c r="O74" s="154"/>
      <c r="P74" s="155"/>
      <c r="Q74" s="155"/>
      <c r="R74" s="155"/>
      <c r="S74" s="156"/>
      <c r="T74" s="142"/>
      <c r="U74" s="143"/>
      <c r="V74" s="143"/>
      <c r="W74" s="143"/>
      <c r="X74" s="144"/>
      <c r="Y74" s="145">
        <f>Y66/Y70</f>
        <v>65.544399999999996</v>
      </c>
      <c r="Z74" s="146"/>
      <c r="AA74" s="146"/>
      <c r="AB74" s="146"/>
      <c r="AC74" s="147"/>
      <c r="AD74" s="145">
        <f>T74+Y74</f>
        <v>65.544399999999996</v>
      </c>
      <c r="AE74" s="146"/>
      <c r="AF74" s="146"/>
      <c r="AG74" s="146"/>
      <c r="AH74" s="146"/>
      <c r="AI74" s="147"/>
      <c r="AJ74" s="139"/>
      <c r="AK74" s="140"/>
      <c r="AL74" s="140"/>
      <c r="AM74" s="140"/>
      <c r="AN74" s="141"/>
      <c r="AO74" s="145">
        <f>AO66/AO70</f>
        <v>65.544399999999996</v>
      </c>
      <c r="AP74" s="146"/>
      <c r="AQ74" s="146"/>
      <c r="AR74" s="146"/>
      <c r="AS74" s="147"/>
      <c r="AT74" s="139">
        <v>65.5</v>
      </c>
      <c r="AU74" s="140"/>
      <c r="AV74" s="140"/>
      <c r="AW74" s="140"/>
      <c r="AX74" s="140"/>
      <c r="AY74" s="141"/>
      <c r="AZ74" s="145"/>
      <c r="BA74" s="146"/>
      <c r="BB74" s="146"/>
      <c r="BC74" s="146"/>
      <c r="BD74" s="147"/>
      <c r="BE74" s="89">
        <v>0</v>
      </c>
      <c r="BF74" s="90"/>
      <c r="BG74" s="90"/>
      <c r="BH74" s="90"/>
      <c r="BI74" s="91"/>
      <c r="BJ74" s="142">
        <f>AT74-AD74</f>
        <v>-4.4399999999995998E-2</v>
      </c>
      <c r="BK74" s="143"/>
      <c r="BL74" s="143"/>
      <c r="BM74" s="143"/>
      <c r="BN74" s="144"/>
    </row>
    <row r="75" spans="1:66" ht="21" customHeight="1">
      <c r="A75" s="185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268"/>
    </row>
    <row r="76" spans="1:66" ht="20.25" customHeight="1">
      <c r="A76" s="89" t="s">
        <v>222</v>
      </c>
      <c r="B76" s="91"/>
      <c r="C76" s="281" t="s">
        <v>43</v>
      </c>
      <c r="D76" s="282"/>
      <c r="E76" s="282"/>
      <c r="F76" s="282"/>
      <c r="G76" s="282"/>
      <c r="H76" s="282"/>
      <c r="I76" s="282"/>
      <c r="J76" s="282"/>
      <c r="K76" s="283"/>
      <c r="L76" s="89"/>
      <c r="M76" s="90"/>
      <c r="N76" s="91"/>
      <c r="O76" s="89"/>
      <c r="P76" s="90"/>
      <c r="Q76" s="90"/>
      <c r="R76" s="90"/>
      <c r="S76" s="91"/>
      <c r="T76" s="89"/>
      <c r="U76" s="90"/>
      <c r="V76" s="90"/>
      <c r="W76" s="90"/>
      <c r="X76" s="91"/>
      <c r="Y76" s="89"/>
      <c r="Z76" s="90"/>
      <c r="AA76" s="90"/>
      <c r="AB76" s="90"/>
      <c r="AC76" s="91"/>
      <c r="AD76" s="89"/>
      <c r="AE76" s="90"/>
      <c r="AF76" s="90"/>
      <c r="AG76" s="90"/>
      <c r="AH76" s="90"/>
      <c r="AI76" s="91"/>
      <c r="AJ76" s="89"/>
      <c r="AK76" s="90"/>
      <c r="AL76" s="90"/>
      <c r="AM76" s="90"/>
      <c r="AN76" s="91"/>
      <c r="AO76" s="89"/>
      <c r="AP76" s="90"/>
      <c r="AQ76" s="90"/>
      <c r="AR76" s="90"/>
      <c r="AS76" s="91"/>
      <c r="AT76" s="89"/>
      <c r="AU76" s="90"/>
      <c r="AV76" s="90"/>
      <c r="AW76" s="90"/>
      <c r="AX76" s="90"/>
      <c r="AY76" s="91"/>
      <c r="AZ76" s="89"/>
      <c r="BA76" s="90"/>
      <c r="BB76" s="90"/>
      <c r="BC76" s="90"/>
      <c r="BD76" s="91"/>
      <c r="BE76" s="89"/>
      <c r="BF76" s="90"/>
      <c r="BG76" s="90"/>
      <c r="BH76" s="90"/>
      <c r="BI76" s="91"/>
      <c r="BJ76" s="113"/>
      <c r="BK76" s="113"/>
      <c r="BL76" s="113"/>
      <c r="BM76" s="113"/>
      <c r="BN76" s="113"/>
    </row>
    <row r="77" spans="1:66" ht="24.75" customHeight="1">
      <c r="A77" s="89"/>
      <c r="B77" s="91"/>
      <c r="C77" s="120" t="s">
        <v>168</v>
      </c>
      <c r="D77" s="121"/>
      <c r="E77" s="121"/>
      <c r="F77" s="121"/>
      <c r="G77" s="121"/>
      <c r="H77" s="121"/>
      <c r="I77" s="121"/>
      <c r="J77" s="121"/>
      <c r="K77" s="122"/>
      <c r="L77" s="151" t="s">
        <v>66</v>
      </c>
      <c r="M77" s="152"/>
      <c r="N77" s="153"/>
      <c r="O77" s="151"/>
      <c r="P77" s="152"/>
      <c r="Q77" s="152"/>
      <c r="R77" s="152"/>
      <c r="S77" s="153"/>
      <c r="T77" s="89"/>
      <c r="U77" s="90"/>
      <c r="V77" s="90"/>
      <c r="W77" s="90"/>
      <c r="X77" s="91"/>
      <c r="Y77" s="89">
        <v>100</v>
      </c>
      <c r="Z77" s="90"/>
      <c r="AA77" s="90"/>
      <c r="AB77" s="90"/>
      <c r="AC77" s="91"/>
      <c r="AD77" s="89">
        <v>100</v>
      </c>
      <c r="AE77" s="90"/>
      <c r="AF77" s="90"/>
      <c r="AG77" s="90"/>
      <c r="AH77" s="90"/>
      <c r="AI77" s="91"/>
      <c r="AJ77" s="89"/>
      <c r="AK77" s="90"/>
      <c r="AL77" s="90"/>
      <c r="AM77" s="90"/>
      <c r="AN77" s="91"/>
      <c r="AO77" s="89">
        <v>100</v>
      </c>
      <c r="AP77" s="90"/>
      <c r="AQ77" s="90"/>
      <c r="AR77" s="90"/>
      <c r="AS77" s="91"/>
      <c r="AT77" s="89">
        <v>100</v>
      </c>
      <c r="AU77" s="90"/>
      <c r="AV77" s="90"/>
      <c r="AW77" s="90"/>
      <c r="AX77" s="90"/>
      <c r="AY77" s="91"/>
      <c r="AZ77" s="142"/>
      <c r="BA77" s="143"/>
      <c r="BB77" s="143"/>
      <c r="BC77" s="143"/>
      <c r="BD77" s="144"/>
      <c r="BE77" s="89">
        <v>0</v>
      </c>
      <c r="BF77" s="90"/>
      <c r="BG77" s="90"/>
      <c r="BH77" s="90"/>
      <c r="BI77" s="91"/>
      <c r="BJ77" s="142">
        <f>AT77-AD77</f>
        <v>0</v>
      </c>
      <c r="BK77" s="143"/>
      <c r="BL77" s="143"/>
      <c r="BM77" s="143"/>
      <c r="BN77" s="144"/>
    </row>
    <row r="78" spans="1:66" ht="20.2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1"/>
    </row>
    <row r="79" spans="1:66" ht="25.5" customHeight="1">
      <c r="A79" s="89"/>
      <c r="B79" s="91"/>
      <c r="C79" s="59"/>
      <c r="D79" s="137" t="s">
        <v>167</v>
      </c>
      <c r="E79" s="137"/>
      <c r="F79" s="137"/>
      <c r="G79" s="137"/>
      <c r="H79" s="137"/>
      <c r="I79" s="137"/>
      <c r="J79" s="137"/>
      <c r="K79" s="138"/>
      <c r="L79" s="89"/>
      <c r="M79" s="90"/>
      <c r="N79" s="91"/>
      <c r="O79" s="89"/>
      <c r="P79" s="90"/>
      <c r="Q79" s="90"/>
      <c r="R79" s="90"/>
      <c r="S79" s="91"/>
      <c r="T79" s="89"/>
      <c r="U79" s="90"/>
      <c r="V79" s="90"/>
      <c r="W79" s="90"/>
      <c r="X79" s="91"/>
      <c r="Y79" s="89"/>
      <c r="Z79" s="90"/>
      <c r="AA79" s="90"/>
      <c r="AB79" s="90"/>
      <c r="AC79" s="91"/>
      <c r="AD79" s="89"/>
      <c r="AE79" s="90"/>
      <c r="AF79" s="90"/>
      <c r="AG79" s="90"/>
      <c r="AH79" s="90"/>
      <c r="AI79" s="91"/>
      <c r="AJ79" s="89"/>
      <c r="AK79" s="90"/>
      <c r="AL79" s="90"/>
      <c r="AM79" s="90"/>
      <c r="AN79" s="91"/>
      <c r="AO79" s="89"/>
      <c r="AP79" s="90"/>
      <c r="AQ79" s="90"/>
      <c r="AR79" s="90"/>
      <c r="AS79" s="91"/>
      <c r="AT79" s="89"/>
      <c r="AU79" s="90"/>
      <c r="AV79" s="90"/>
      <c r="AW79" s="90"/>
      <c r="AX79" s="90"/>
      <c r="AY79" s="91"/>
      <c r="AZ79" s="89"/>
      <c r="BA79" s="90"/>
      <c r="BB79" s="90"/>
      <c r="BC79" s="90"/>
      <c r="BD79" s="91"/>
      <c r="BE79" s="89"/>
      <c r="BF79" s="90"/>
      <c r="BG79" s="90"/>
      <c r="BH79" s="90"/>
      <c r="BI79" s="91"/>
      <c r="BJ79" s="113"/>
      <c r="BK79" s="113"/>
      <c r="BL79" s="113"/>
      <c r="BM79" s="113"/>
      <c r="BN79" s="113"/>
    </row>
    <row r="80" spans="1:66" ht="28.5" customHeight="1">
      <c r="A80" s="89" t="s">
        <v>170</v>
      </c>
      <c r="B80" s="91"/>
      <c r="C80" s="59"/>
      <c r="D80" s="137" t="s">
        <v>38</v>
      </c>
      <c r="E80" s="137"/>
      <c r="F80" s="137"/>
      <c r="G80" s="137"/>
      <c r="H80" s="137"/>
      <c r="I80" s="137"/>
      <c r="J80" s="137"/>
      <c r="K80" s="138"/>
      <c r="L80" s="89"/>
      <c r="M80" s="90"/>
      <c r="N80" s="91"/>
      <c r="O80" s="89"/>
      <c r="P80" s="90"/>
      <c r="Q80" s="90"/>
      <c r="R80" s="90"/>
      <c r="S80" s="91"/>
      <c r="T80" s="89"/>
      <c r="U80" s="90"/>
      <c r="V80" s="90"/>
      <c r="W80" s="90"/>
      <c r="X80" s="91"/>
      <c r="Y80" s="89"/>
      <c r="Z80" s="90"/>
      <c r="AA80" s="90"/>
      <c r="AB80" s="90"/>
      <c r="AC80" s="91"/>
      <c r="AD80" s="89"/>
      <c r="AE80" s="90"/>
      <c r="AF80" s="90"/>
      <c r="AG80" s="90"/>
      <c r="AH80" s="90"/>
      <c r="AI80" s="91"/>
      <c r="AJ80" s="89"/>
      <c r="AK80" s="90"/>
      <c r="AL80" s="90"/>
      <c r="AM80" s="90"/>
      <c r="AN80" s="91"/>
      <c r="AO80" s="89"/>
      <c r="AP80" s="90"/>
      <c r="AQ80" s="90"/>
      <c r="AR80" s="90"/>
      <c r="AS80" s="91"/>
      <c r="AT80" s="89"/>
      <c r="AU80" s="90"/>
      <c r="AV80" s="90"/>
      <c r="AW80" s="90"/>
      <c r="AX80" s="90"/>
      <c r="AY80" s="91"/>
      <c r="AZ80" s="89"/>
      <c r="BA80" s="90"/>
      <c r="BB80" s="90"/>
      <c r="BC80" s="90"/>
      <c r="BD80" s="91"/>
      <c r="BE80" s="89"/>
      <c r="BF80" s="90"/>
      <c r="BG80" s="90"/>
      <c r="BH80" s="90"/>
      <c r="BI80" s="91"/>
      <c r="BJ80" s="113"/>
      <c r="BK80" s="113"/>
      <c r="BL80" s="113"/>
      <c r="BM80" s="113"/>
      <c r="BN80" s="113"/>
    </row>
    <row r="81" spans="1:66" ht="46.5" customHeight="1">
      <c r="A81" s="59"/>
      <c r="B81" s="60"/>
      <c r="C81" s="63"/>
      <c r="D81" s="120" t="s">
        <v>450</v>
      </c>
      <c r="E81" s="121"/>
      <c r="F81" s="121"/>
      <c r="G81" s="121"/>
      <c r="H81" s="121"/>
      <c r="I81" s="121"/>
      <c r="J81" s="121"/>
      <c r="K81" s="122"/>
      <c r="L81" s="89" t="s">
        <v>211</v>
      </c>
      <c r="M81" s="90"/>
      <c r="N81" s="91"/>
      <c r="O81" s="89" t="s">
        <v>115</v>
      </c>
      <c r="P81" s="90"/>
      <c r="Q81" s="90"/>
      <c r="R81" s="90"/>
      <c r="S81" s="91"/>
      <c r="T81" s="89"/>
      <c r="U81" s="90"/>
      <c r="V81" s="90"/>
      <c r="W81" s="90"/>
      <c r="X81" s="91"/>
      <c r="Y81" s="139">
        <v>131.03</v>
      </c>
      <c r="Z81" s="140"/>
      <c r="AA81" s="140"/>
      <c r="AB81" s="140"/>
      <c r="AC81" s="141"/>
      <c r="AD81" s="139">
        <f>T81+Y81</f>
        <v>131.03</v>
      </c>
      <c r="AE81" s="140"/>
      <c r="AF81" s="140"/>
      <c r="AG81" s="140"/>
      <c r="AH81" s="140"/>
      <c r="AI81" s="141"/>
      <c r="AJ81" s="89"/>
      <c r="AK81" s="90"/>
      <c r="AL81" s="90"/>
      <c r="AM81" s="90"/>
      <c r="AN81" s="91"/>
      <c r="AO81" s="139">
        <v>111.03</v>
      </c>
      <c r="AP81" s="140"/>
      <c r="AQ81" s="140"/>
      <c r="AR81" s="140"/>
      <c r="AS81" s="141"/>
      <c r="AT81" s="139">
        <v>111.03</v>
      </c>
      <c r="AU81" s="140"/>
      <c r="AV81" s="140"/>
      <c r="AW81" s="140"/>
      <c r="AX81" s="140"/>
      <c r="AY81" s="141"/>
      <c r="AZ81" s="89"/>
      <c r="BA81" s="90"/>
      <c r="BB81" s="90"/>
      <c r="BC81" s="90"/>
      <c r="BD81" s="91"/>
      <c r="BE81" s="139">
        <f>AO81-Y81</f>
        <v>-20</v>
      </c>
      <c r="BF81" s="90"/>
      <c r="BG81" s="90"/>
      <c r="BH81" s="90"/>
      <c r="BI81" s="91"/>
      <c r="BJ81" s="273">
        <f>AT81-AD81</f>
        <v>-20</v>
      </c>
      <c r="BK81" s="113"/>
      <c r="BL81" s="113"/>
      <c r="BM81" s="113"/>
      <c r="BN81" s="113"/>
    </row>
    <row r="82" spans="1:66" ht="16.5" customHeight="1">
      <c r="A82" s="120" t="s">
        <v>453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2"/>
    </row>
    <row r="83" spans="1:66" ht="22.5" customHeight="1">
      <c r="A83" s="89" t="s">
        <v>171</v>
      </c>
      <c r="B83" s="91"/>
      <c r="C83" s="59"/>
      <c r="D83" s="137" t="s">
        <v>36</v>
      </c>
      <c r="E83" s="137"/>
      <c r="F83" s="137"/>
      <c r="G83" s="137"/>
      <c r="H83" s="137"/>
      <c r="I83" s="137"/>
      <c r="J83" s="137"/>
      <c r="K83" s="138"/>
      <c r="L83" s="89"/>
      <c r="M83" s="90"/>
      <c r="N83" s="91"/>
      <c r="O83" s="89"/>
      <c r="P83" s="90"/>
      <c r="Q83" s="90"/>
      <c r="R83" s="90"/>
      <c r="S83" s="91"/>
      <c r="T83" s="89"/>
      <c r="U83" s="90"/>
      <c r="V83" s="90"/>
      <c r="W83" s="90"/>
      <c r="X83" s="91"/>
      <c r="Y83" s="89"/>
      <c r="Z83" s="90"/>
      <c r="AA83" s="90"/>
      <c r="AB83" s="90"/>
      <c r="AC83" s="91"/>
      <c r="AD83" s="89"/>
      <c r="AE83" s="90"/>
      <c r="AF83" s="90"/>
      <c r="AG83" s="90"/>
      <c r="AH83" s="90"/>
      <c r="AI83" s="91"/>
      <c r="AJ83" s="89"/>
      <c r="AK83" s="90"/>
      <c r="AL83" s="90"/>
      <c r="AM83" s="90"/>
      <c r="AN83" s="91"/>
      <c r="AO83" s="89"/>
      <c r="AP83" s="90"/>
      <c r="AQ83" s="90"/>
      <c r="AR83" s="90"/>
      <c r="AS83" s="91"/>
      <c r="AT83" s="89"/>
      <c r="AU83" s="90"/>
      <c r="AV83" s="90"/>
      <c r="AW83" s="90"/>
      <c r="AX83" s="90"/>
      <c r="AY83" s="91"/>
      <c r="AZ83" s="89"/>
      <c r="BA83" s="90"/>
      <c r="BB83" s="90"/>
      <c r="BC83" s="90"/>
      <c r="BD83" s="91"/>
      <c r="BE83" s="89"/>
      <c r="BF83" s="90"/>
      <c r="BG83" s="90"/>
      <c r="BH83" s="90"/>
      <c r="BI83" s="91"/>
      <c r="BJ83" s="113"/>
      <c r="BK83" s="113"/>
      <c r="BL83" s="113"/>
      <c r="BM83" s="113"/>
      <c r="BN83" s="113"/>
    </row>
    <row r="84" spans="1:66" ht="24.75" customHeight="1">
      <c r="A84" s="89"/>
      <c r="B84" s="91"/>
      <c r="C84" s="59"/>
      <c r="D84" s="121" t="s">
        <v>140</v>
      </c>
      <c r="E84" s="121"/>
      <c r="F84" s="121"/>
      <c r="G84" s="121"/>
      <c r="H84" s="121"/>
      <c r="I84" s="121"/>
      <c r="J84" s="121"/>
      <c r="K84" s="122"/>
      <c r="L84" s="89" t="s">
        <v>37</v>
      </c>
      <c r="M84" s="90"/>
      <c r="N84" s="91"/>
      <c r="O84" s="89"/>
      <c r="P84" s="90"/>
      <c r="Q84" s="90"/>
      <c r="R84" s="90"/>
      <c r="S84" s="91"/>
      <c r="T84" s="89"/>
      <c r="U84" s="90"/>
      <c r="V84" s="90"/>
      <c r="W84" s="90"/>
      <c r="X84" s="91"/>
      <c r="Y84" s="89">
        <v>3</v>
      </c>
      <c r="Z84" s="90"/>
      <c r="AA84" s="90"/>
      <c r="AB84" s="90"/>
      <c r="AC84" s="91"/>
      <c r="AD84" s="89">
        <v>3</v>
      </c>
      <c r="AE84" s="90"/>
      <c r="AF84" s="90"/>
      <c r="AG84" s="90"/>
      <c r="AH84" s="90"/>
      <c r="AI84" s="91"/>
      <c r="AJ84" s="89"/>
      <c r="AK84" s="90"/>
      <c r="AL84" s="90"/>
      <c r="AM84" s="90"/>
      <c r="AN84" s="91"/>
      <c r="AO84" s="89">
        <v>2</v>
      </c>
      <c r="AP84" s="90"/>
      <c r="AQ84" s="90"/>
      <c r="AR84" s="90"/>
      <c r="AS84" s="91"/>
      <c r="AT84" s="89">
        <v>2</v>
      </c>
      <c r="AU84" s="90"/>
      <c r="AV84" s="90"/>
      <c r="AW84" s="90"/>
      <c r="AX84" s="90"/>
      <c r="AY84" s="91"/>
      <c r="AZ84" s="89"/>
      <c r="BA84" s="90"/>
      <c r="BB84" s="90"/>
      <c r="BC84" s="90"/>
      <c r="BD84" s="91"/>
      <c r="BE84" s="139">
        <f>AO84-Y84</f>
        <v>-1</v>
      </c>
      <c r="BF84" s="90"/>
      <c r="BG84" s="90"/>
      <c r="BH84" s="90"/>
      <c r="BI84" s="91"/>
      <c r="BJ84" s="273">
        <f>AT84-AD84</f>
        <v>-1</v>
      </c>
      <c r="BK84" s="113"/>
      <c r="BL84" s="113"/>
      <c r="BM84" s="113"/>
      <c r="BN84" s="113"/>
    </row>
    <row r="85" spans="1:66" ht="21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1"/>
    </row>
    <row r="86" spans="1:66" ht="27.75" customHeight="1">
      <c r="A86" s="89" t="s">
        <v>172</v>
      </c>
      <c r="B86" s="91"/>
      <c r="C86" s="59"/>
      <c r="D86" s="137" t="s">
        <v>39</v>
      </c>
      <c r="E86" s="137"/>
      <c r="F86" s="137"/>
      <c r="G86" s="137"/>
      <c r="H86" s="137"/>
      <c r="I86" s="137"/>
      <c r="J86" s="137"/>
      <c r="K86" s="138"/>
      <c r="L86" s="89"/>
      <c r="M86" s="90"/>
      <c r="N86" s="91"/>
      <c r="O86" s="89"/>
      <c r="P86" s="90"/>
      <c r="Q86" s="90"/>
      <c r="R86" s="90"/>
      <c r="S86" s="91"/>
      <c r="T86" s="89"/>
      <c r="U86" s="90"/>
      <c r="V86" s="90"/>
      <c r="W86" s="90"/>
      <c r="X86" s="91"/>
      <c r="Y86" s="89"/>
      <c r="Z86" s="90"/>
      <c r="AA86" s="90"/>
      <c r="AB86" s="90"/>
      <c r="AC86" s="91"/>
      <c r="AD86" s="89"/>
      <c r="AE86" s="90"/>
      <c r="AF86" s="90"/>
      <c r="AG86" s="90"/>
      <c r="AH86" s="90"/>
      <c r="AI86" s="91"/>
      <c r="AJ86" s="89"/>
      <c r="AK86" s="90"/>
      <c r="AL86" s="90"/>
      <c r="AM86" s="90"/>
      <c r="AN86" s="91"/>
      <c r="AO86" s="89"/>
      <c r="AP86" s="90"/>
      <c r="AQ86" s="90"/>
      <c r="AR86" s="90"/>
      <c r="AS86" s="91"/>
      <c r="AT86" s="89"/>
      <c r="AU86" s="90"/>
      <c r="AV86" s="90"/>
      <c r="AW86" s="90"/>
      <c r="AX86" s="90"/>
      <c r="AY86" s="91"/>
      <c r="AZ86" s="89"/>
      <c r="BA86" s="90"/>
      <c r="BB86" s="90"/>
      <c r="BC86" s="90"/>
      <c r="BD86" s="91"/>
      <c r="BE86" s="89"/>
      <c r="BF86" s="90"/>
      <c r="BG86" s="90"/>
      <c r="BH86" s="90"/>
      <c r="BI86" s="91"/>
      <c r="BJ86" s="113"/>
      <c r="BK86" s="113"/>
      <c r="BL86" s="113"/>
      <c r="BM86" s="113"/>
      <c r="BN86" s="113"/>
    </row>
    <row r="87" spans="1:66" ht="48" customHeight="1">
      <c r="A87" s="68"/>
      <c r="B87" s="69"/>
      <c r="C87" s="120" t="s">
        <v>451</v>
      </c>
      <c r="D87" s="121"/>
      <c r="E87" s="121"/>
      <c r="F87" s="121"/>
      <c r="G87" s="121"/>
      <c r="H87" s="121"/>
      <c r="I87" s="121"/>
      <c r="J87" s="121"/>
      <c r="K87" s="122"/>
      <c r="L87" s="89" t="s">
        <v>211</v>
      </c>
      <c r="M87" s="90"/>
      <c r="N87" s="91"/>
      <c r="O87" s="89" t="s">
        <v>233</v>
      </c>
      <c r="P87" s="90"/>
      <c r="Q87" s="90"/>
      <c r="R87" s="90"/>
      <c r="S87" s="91"/>
      <c r="T87" s="89"/>
      <c r="U87" s="90"/>
      <c r="V87" s="90"/>
      <c r="W87" s="90"/>
      <c r="X87" s="91"/>
      <c r="Y87" s="89">
        <v>43.68</v>
      </c>
      <c r="Z87" s="90"/>
      <c r="AA87" s="90"/>
      <c r="AB87" s="90"/>
      <c r="AC87" s="91"/>
      <c r="AD87" s="89">
        <v>43.68</v>
      </c>
      <c r="AE87" s="90"/>
      <c r="AF87" s="90"/>
      <c r="AG87" s="90"/>
      <c r="AH87" s="90"/>
      <c r="AI87" s="91"/>
      <c r="AJ87" s="89"/>
      <c r="AK87" s="90"/>
      <c r="AL87" s="90"/>
      <c r="AM87" s="90"/>
      <c r="AN87" s="91"/>
      <c r="AO87" s="139">
        <f>AO81/AO84</f>
        <v>55.515000000000001</v>
      </c>
      <c r="AP87" s="140"/>
      <c r="AQ87" s="140"/>
      <c r="AR87" s="140"/>
      <c r="AS87" s="141"/>
      <c r="AT87" s="89">
        <v>55.52</v>
      </c>
      <c r="AU87" s="90"/>
      <c r="AV87" s="90"/>
      <c r="AW87" s="90"/>
      <c r="AX87" s="90"/>
      <c r="AY87" s="91"/>
      <c r="AZ87" s="89"/>
      <c r="BA87" s="90"/>
      <c r="BB87" s="90"/>
      <c r="BC87" s="90"/>
      <c r="BD87" s="91"/>
      <c r="BE87" s="139">
        <f>AO87-Y87</f>
        <v>11.835000000000001</v>
      </c>
      <c r="BF87" s="90"/>
      <c r="BG87" s="90"/>
      <c r="BH87" s="90"/>
      <c r="BI87" s="91"/>
      <c r="BJ87" s="273">
        <f>AT87-AD87</f>
        <v>11.840000000000003</v>
      </c>
      <c r="BK87" s="113"/>
      <c r="BL87" s="113"/>
      <c r="BM87" s="113"/>
      <c r="BN87" s="113"/>
    </row>
    <row r="88" spans="1:66" ht="22.5" customHeight="1">
      <c r="A88" s="89" t="s">
        <v>173</v>
      </c>
      <c r="B88" s="91"/>
      <c r="C88" s="281" t="s">
        <v>43</v>
      </c>
      <c r="D88" s="282"/>
      <c r="E88" s="282"/>
      <c r="F88" s="282"/>
      <c r="G88" s="282"/>
      <c r="H88" s="282"/>
      <c r="I88" s="282"/>
      <c r="J88" s="282"/>
      <c r="K88" s="283"/>
      <c r="L88" s="89"/>
      <c r="M88" s="90"/>
      <c r="N88" s="91"/>
      <c r="O88" s="89"/>
      <c r="P88" s="90"/>
      <c r="Q88" s="90"/>
      <c r="R88" s="90"/>
      <c r="S88" s="91"/>
      <c r="T88" s="89"/>
      <c r="U88" s="90"/>
      <c r="V88" s="90"/>
      <c r="W88" s="90"/>
      <c r="X88" s="91"/>
      <c r="Y88" s="89"/>
      <c r="Z88" s="90"/>
      <c r="AA88" s="90"/>
      <c r="AB88" s="90"/>
      <c r="AC88" s="91"/>
      <c r="AD88" s="89"/>
      <c r="AE88" s="90"/>
      <c r="AF88" s="90"/>
      <c r="AG88" s="90"/>
      <c r="AH88" s="90"/>
      <c r="AI88" s="91"/>
      <c r="AJ88" s="89"/>
      <c r="AK88" s="90"/>
      <c r="AL88" s="90"/>
      <c r="AM88" s="90"/>
      <c r="AN88" s="91"/>
      <c r="AO88" s="89"/>
      <c r="AP88" s="90"/>
      <c r="AQ88" s="90"/>
      <c r="AR88" s="90"/>
      <c r="AS88" s="91"/>
      <c r="AT88" s="89"/>
      <c r="AU88" s="90"/>
      <c r="AV88" s="90"/>
      <c r="AW88" s="90"/>
      <c r="AX88" s="90"/>
      <c r="AY88" s="91"/>
      <c r="AZ88" s="89"/>
      <c r="BA88" s="90"/>
      <c r="BB88" s="90"/>
      <c r="BC88" s="90"/>
      <c r="BD88" s="91"/>
      <c r="BE88" s="89"/>
      <c r="BF88" s="90"/>
      <c r="BG88" s="90"/>
      <c r="BH88" s="90"/>
      <c r="BI88" s="91"/>
      <c r="BJ88" s="113"/>
      <c r="BK88" s="113"/>
      <c r="BL88" s="113"/>
      <c r="BM88" s="113"/>
      <c r="BN88" s="113"/>
    </row>
    <row r="89" spans="1:66" ht="31.5" customHeight="1">
      <c r="A89" s="89"/>
      <c r="B89" s="91"/>
      <c r="C89" s="120" t="s">
        <v>452</v>
      </c>
      <c r="D89" s="121"/>
      <c r="E89" s="121"/>
      <c r="F89" s="121"/>
      <c r="G89" s="121"/>
      <c r="H89" s="121"/>
      <c r="I89" s="121"/>
      <c r="J89" s="121"/>
      <c r="K89" s="122"/>
      <c r="L89" s="151" t="s">
        <v>66</v>
      </c>
      <c r="M89" s="152"/>
      <c r="N89" s="153"/>
      <c r="O89" s="151"/>
      <c r="P89" s="152"/>
      <c r="Q89" s="152"/>
      <c r="R89" s="152"/>
      <c r="S89" s="153"/>
      <c r="T89" s="89"/>
      <c r="U89" s="90"/>
      <c r="V89" s="90"/>
      <c r="W89" s="90"/>
      <c r="X89" s="91"/>
      <c r="Y89" s="89">
        <v>100</v>
      </c>
      <c r="Z89" s="90"/>
      <c r="AA89" s="90"/>
      <c r="AB89" s="90"/>
      <c r="AC89" s="91"/>
      <c r="AD89" s="89">
        <v>100</v>
      </c>
      <c r="AE89" s="90"/>
      <c r="AF89" s="90"/>
      <c r="AG89" s="90"/>
      <c r="AH89" s="90"/>
      <c r="AI89" s="91"/>
      <c r="AJ89" s="89"/>
      <c r="AK89" s="90"/>
      <c r="AL89" s="90"/>
      <c r="AM89" s="90"/>
      <c r="AN89" s="91"/>
      <c r="AO89" s="89">
        <v>100</v>
      </c>
      <c r="AP89" s="90"/>
      <c r="AQ89" s="90"/>
      <c r="AR89" s="90"/>
      <c r="AS89" s="91"/>
      <c r="AT89" s="89">
        <v>100</v>
      </c>
      <c r="AU89" s="90"/>
      <c r="AV89" s="90"/>
      <c r="AW89" s="90"/>
      <c r="AX89" s="90"/>
      <c r="AY89" s="91"/>
      <c r="AZ89" s="142"/>
      <c r="BA89" s="143"/>
      <c r="BB89" s="143"/>
      <c r="BC89" s="143"/>
      <c r="BD89" s="144"/>
      <c r="BE89" s="89">
        <v>0</v>
      </c>
      <c r="BF89" s="90"/>
      <c r="BG89" s="90"/>
      <c r="BH89" s="90"/>
      <c r="BI89" s="91"/>
      <c r="BJ89" s="142">
        <f>AT89-AD89</f>
        <v>0</v>
      </c>
      <c r="BK89" s="143"/>
      <c r="BL89" s="143"/>
      <c r="BM89" s="143"/>
      <c r="BN89" s="144"/>
    </row>
    <row r="90" spans="1:66" ht="15" customHeight="1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2"/>
    </row>
    <row r="91" spans="1:66" ht="24.75" customHeight="1">
      <c r="A91" s="176" t="s">
        <v>197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</row>
    <row r="92" spans="1:66" ht="15.75">
      <c r="A92" s="40"/>
      <c r="B92" s="71" t="s">
        <v>398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40"/>
      <c r="AK92" s="40"/>
      <c r="AL92" s="40"/>
      <c r="AM92" s="40"/>
      <c r="AN92" s="40"/>
      <c r="AO92" s="40"/>
    </row>
    <row r="93" spans="1:66" ht="15.75">
      <c r="A93" s="40"/>
      <c r="B93" s="213" t="s">
        <v>294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</row>
    <row r="94" spans="1:6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1:66" ht="33.75" customHeight="1">
      <c r="A95" s="130" t="s">
        <v>485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4"/>
      <c r="AO95" s="4"/>
      <c r="AP95" s="133" t="s">
        <v>484</v>
      </c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</row>
    <row r="96" spans="1:66">
      <c r="W96" s="129" t="s">
        <v>14</v>
      </c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6"/>
      <c r="AO96" s="6"/>
      <c r="AP96" s="129" t="s">
        <v>15</v>
      </c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</row>
    <row r="98" spans="1:60" ht="15.95" customHeight="1">
      <c r="A98" s="130" t="s">
        <v>257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4"/>
      <c r="AO98" s="4"/>
      <c r="AP98" s="132" t="s">
        <v>258</v>
      </c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</row>
    <row r="99" spans="1:60">
      <c r="W99" s="129" t="s">
        <v>14</v>
      </c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6"/>
      <c r="AO99" s="6"/>
      <c r="AP99" s="129" t="s">
        <v>15</v>
      </c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</row>
  </sheetData>
  <mergeCells count="541">
    <mergeCell ref="C89:K89"/>
    <mergeCell ref="AZ87:BD87"/>
    <mergeCell ref="BE87:BI87"/>
    <mergeCell ref="BJ87:BN87"/>
    <mergeCell ref="C87:K87"/>
    <mergeCell ref="C76:K76"/>
    <mergeCell ref="A88:B88"/>
    <mergeCell ref="C88:K88"/>
    <mergeCell ref="L88:N88"/>
    <mergeCell ref="O88:S88"/>
    <mergeCell ref="T88:X88"/>
    <mergeCell ref="Y88:AC88"/>
    <mergeCell ref="AD88:AI88"/>
    <mergeCell ref="AJ88:AN88"/>
    <mergeCell ref="AO88:AS88"/>
    <mergeCell ref="AT88:AY88"/>
    <mergeCell ref="AZ88:BD88"/>
    <mergeCell ref="BE88:BI88"/>
    <mergeCell ref="BJ88:BN88"/>
    <mergeCell ref="L87:N87"/>
    <mergeCell ref="O87:S87"/>
    <mergeCell ref="T87:X87"/>
    <mergeCell ref="Y87:AC87"/>
    <mergeCell ref="AD87:AI87"/>
    <mergeCell ref="AJ87:AN87"/>
    <mergeCell ref="AO87:AS87"/>
    <mergeCell ref="AT87:AY87"/>
    <mergeCell ref="AQ43:AT43"/>
    <mergeCell ref="AU43:AZ43"/>
    <mergeCell ref="BA43:BD43"/>
    <mergeCell ref="BE43:BH43"/>
    <mergeCell ref="BI43:BL43"/>
    <mergeCell ref="A43:B43"/>
    <mergeCell ref="D44:U44"/>
    <mergeCell ref="V44:Z44"/>
    <mergeCell ref="AA44:AE44"/>
    <mergeCell ref="AF44:AK44"/>
    <mergeCell ref="AL44:AP44"/>
    <mergeCell ref="AQ44:AT44"/>
    <mergeCell ref="AU44:AZ44"/>
    <mergeCell ref="BA44:BD44"/>
    <mergeCell ref="BE44:BH44"/>
    <mergeCell ref="BI44:BL44"/>
    <mergeCell ref="A44:B44"/>
    <mergeCell ref="Y86:AC86"/>
    <mergeCell ref="AO84:AS84"/>
    <mergeCell ref="AT84:AY84"/>
    <mergeCell ref="AZ84:BD84"/>
    <mergeCell ref="AL41:AP41"/>
    <mergeCell ref="AQ41:AT41"/>
    <mergeCell ref="AU41:AZ41"/>
    <mergeCell ref="BA41:BD41"/>
    <mergeCell ref="BE41:BH41"/>
    <mergeCell ref="BI41:BL41"/>
    <mergeCell ref="AQ40:AT40"/>
    <mergeCell ref="AU40:AZ40"/>
    <mergeCell ref="BA40:BD40"/>
    <mergeCell ref="BE40:BH40"/>
    <mergeCell ref="BI40:BL40"/>
    <mergeCell ref="AL40:AP40"/>
    <mergeCell ref="A41:C41"/>
    <mergeCell ref="D41:U41"/>
    <mergeCell ref="V41:Z41"/>
    <mergeCell ref="AA41:AE41"/>
    <mergeCell ref="AF41:AK41"/>
    <mergeCell ref="A40:C40"/>
    <mergeCell ref="D40:U40"/>
    <mergeCell ref="V40:Z40"/>
    <mergeCell ref="AA40:AE40"/>
    <mergeCell ref="AF40:AK40"/>
    <mergeCell ref="AL39:AP39"/>
    <mergeCell ref="AQ39:AT39"/>
    <mergeCell ref="AU39:AZ39"/>
    <mergeCell ref="BA39:BD39"/>
    <mergeCell ref="BE39:BH39"/>
    <mergeCell ref="BI39:BL39"/>
    <mergeCell ref="A98:V98"/>
    <mergeCell ref="W98:AM98"/>
    <mergeCell ref="AP98:BH98"/>
    <mergeCell ref="BJ89:BN89"/>
    <mergeCell ref="Y89:AC89"/>
    <mergeCell ref="AD89:AI89"/>
    <mergeCell ref="AJ89:AN89"/>
    <mergeCell ref="AO89:AS89"/>
    <mergeCell ref="AD86:AI86"/>
    <mergeCell ref="AJ86:AN86"/>
    <mergeCell ref="AO86:AS86"/>
    <mergeCell ref="AT86:AY86"/>
    <mergeCell ref="AZ86:BD86"/>
    <mergeCell ref="BE86:BI86"/>
    <mergeCell ref="A86:B86"/>
    <mergeCell ref="D86:K86"/>
    <mergeCell ref="L86:N86"/>
    <mergeCell ref="O86:S86"/>
    <mergeCell ref="W99:AM99"/>
    <mergeCell ref="AP99:BH99"/>
    <mergeCell ref="A39:C39"/>
    <mergeCell ref="D39:U39"/>
    <mergeCell ref="V39:Z39"/>
    <mergeCell ref="AA39:AE39"/>
    <mergeCell ref="AF39:AK39"/>
    <mergeCell ref="B93:AO93"/>
    <mergeCell ref="A95:V95"/>
    <mergeCell ref="W95:AM95"/>
    <mergeCell ref="AP95:BH95"/>
    <mergeCell ref="W96:AM96"/>
    <mergeCell ref="AP96:BH96"/>
    <mergeCell ref="AT89:AY89"/>
    <mergeCell ref="AZ89:BD89"/>
    <mergeCell ref="BE89:BI89"/>
    <mergeCell ref="A90:BN90"/>
    <mergeCell ref="A91:BN91"/>
    <mergeCell ref="BJ86:BN86"/>
    <mergeCell ref="A89:B89"/>
    <mergeCell ref="L89:N89"/>
    <mergeCell ref="O89:S89"/>
    <mergeCell ref="T89:X89"/>
    <mergeCell ref="T86:X86"/>
    <mergeCell ref="BE84:BI84"/>
    <mergeCell ref="BJ84:BN84"/>
    <mergeCell ref="A85:BN85"/>
    <mergeCell ref="BE83:BI83"/>
    <mergeCell ref="BJ83:BN83"/>
    <mergeCell ref="A84:B84"/>
    <mergeCell ref="D84:K84"/>
    <mergeCell ref="L84:N84"/>
    <mergeCell ref="O84:S84"/>
    <mergeCell ref="T84:X84"/>
    <mergeCell ref="Y84:AC84"/>
    <mergeCell ref="AD84:AI84"/>
    <mergeCell ref="AJ84:AN84"/>
    <mergeCell ref="Y83:AC83"/>
    <mergeCell ref="AD83:AI83"/>
    <mergeCell ref="AJ83:AN83"/>
    <mergeCell ref="AO83:AS83"/>
    <mergeCell ref="AT83:AY83"/>
    <mergeCell ref="AZ83:BD83"/>
    <mergeCell ref="AT81:AY81"/>
    <mergeCell ref="AZ81:BD81"/>
    <mergeCell ref="BE81:BI81"/>
    <mergeCell ref="BJ81:BN81"/>
    <mergeCell ref="A82:BN82"/>
    <mergeCell ref="A83:B83"/>
    <mergeCell ref="D83:K83"/>
    <mergeCell ref="L83:N83"/>
    <mergeCell ref="O83:S83"/>
    <mergeCell ref="T83:X83"/>
    <mergeCell ref="D81:K81"/>
    <mergeCell ref="L81:N81"/>
    <mergeCell ref="O81:S81"/>
    <mergeCell ref="T81:X81"/>
    <mergeCell ref="Y81:AC81"/>
    <mergeCell ref="AD81:AI81"/>
    <mergeCell ref="AJ81:AN81"/>
    <mergeCell ref="AO81:AS81"/>
    <mergeCell ref="Y80:AC80"/>
    <mergeCell ref="AD80:AI80"/>
    <mergeCell ref="AJ80:AN80"/>
    <mergeCell ref="AO80:AS80"/>
    <mergeCell ref="AZ79:BD79"/>
    <mergeCell ref="BE79:BI79"/>
    <mergeCell ref="BJ79:BN79"/>
    <mergeCell ref="A80:B80"/>
    <mergeCell ref="D80:K80"/>
    <mergeCell ref="L80:N80"/>
    <mergeCell ref="O80:S80"/>
    <mergeCell ref="T80:X80"/>
    <mergeCell ref="BE80:BI80"/>
    <mergeCell ref="BJ80:BN80"/>
    <mergeCell ref="AT80:AY80"/>
    <mergeCell ref="AZ80:BD80"/>
    <mergeCell ref="BJ77:BN77"/>
    <mergeCell ref="A78:BN78"/>
    <mergeCell ref="A79:B79"/>
    <mergeCell ref="D79:K79"/>
    <mergeCell ref="L79:N79"/>
    <mergeCell ref="O79:S79"/>
    <mergeCell ref="T79:X79"/>
    <mergeCell ref="Y79:AC79"/>
    <mergeCell ref="AD79:AI79"/>
    <mergeCell ref="AJ79:AN79"/>
    <mergeCell ref="AD77:AI77"/>
    <mergeCell ref="AJ77:AN77"/>
    <mergeCell ref="AO77:AS77"/>
    <mergeCell ref="AT77:AY77"/>
    <mergeCell ref="AZ77:BD77"/>
    <mergeCell ref="BE77:BI77"/>
    <mergeCell ref="A77:B77"/>
    <mergeCell ref="C77:K77"/>
    <mergeCell ref="L77:N77"/>
    <mergeCell ref="O77:S77"/>
    <mergeCell ref="T77:X77"/>
    <mergeCell ref="Y77:AC77"/>
    <mergeCell ref="AO79:AS79"/>
    <mergeCell ref="AT79:AY79"/>
    <mergeCell ref="AJ76:AN76"/>
    <mergeCell ref="AO76:AS76"/>
    <mergeCell ref="AT76:AY76"/>
    <mergeCell ref="AZ76:BD76"/>
    <mergeCell ref="BE76:BI76"/>
    <mergeCell ref="BJ76:BN76"/>
    <mergeCell ref="BE74:BI74"/>
    <mergeCell ref="BJ74:BN74"/>
    <mergeCell ref="A75:BN75"/>
    <mergeCell ref="A76:B76"/>
    <mergeCell ref="L76:N76"/>
    <mergeCell ref="O76:S76"/>
    <mergeCell ref="T76:X76"/>
    <mergeCell ref="Y76:AC76"/>
    <mergeCell ref="AD76:AI76"/>
    <mergeCell ref="A73:B73"/>
    <mergeCell ref="C73:K73"/>
    <mergeCell ref="L73:N74"/>
    <mergeCell ref="O73:S74"/>
    <mergeCell ref="T73:X73"/>
    <mergeCell ref="BE73:BI73"/>
    <mergeCell ref="BJ73:BN73"/>
    <mergeCell ref="D74:K74"/>
    <mergeCell ref="T74:X74"/>
    <mergeCell ref="Y74:AC74"/>
    <mergeCell ref="AD74:AI74"/>
    <mergeCell ref="AJ74:AN74"/>
    <mergeCell ref="AO74:AS74"/>
    <mergeCell ref="AT74:AY74"/>
    <mergeCell ref="AZ74:BD74"/>
    <mergeCell ref="Y73:AC73"/>
    <mergeCell ref="AD73:AI73"/>
    <mergeCell ref="AJ73:AN73"/>
    <mergeCell ref="AO73:AS73"/>
    <mergeCell ref="AT73:AY73"/>
    <mergeCell ref="AZ73:BD73"/>
    <mergeCell ref="A71:BN71"/>
    <mergeCell ref="A72:B72"/>
    <mergeCell ref="D72:K72"/>
    <mergeCell ref="L72:N72"/>
    <mergeCell ref="O72:S72"/>
    <mergeCell ref="T72:X72"/>
    <mergeCell ref="Y72:AC72"/>
    <mergeCell ref="AD72:AI72"/>
    <mergeCell ref="AJ72:AN72"/>
    <mergeCell ref="AO72:AS72"/>
    <mergeCell ref="AT72:AY72"/>
    <mergeCell ref="AZ72:BD72"/>
    <mergeCell ref="BE72:BI72"/>
    <mergeCell ref="BJ72:BN72"/>
    <mergeCell ref="BE69:BI69"/>
    <mergeCell ref="BJ69:BN69"/>
    <mergeCell ref="A70:B70"/>
    <mergeCell ref="C70:K70"/>
    <mergeCell ref="L70:N70"/>
    <mergeCell ref="O70:S70"/>
    <mergeCell ref="T70:X70"/>
    <mergeCell ref="Y70:AC70"/>
    <mergeCell ref="BJ70:BN70"/>
    <mergeCell ref="AD70:AI70"/>
    <mergeCell ref="AJ70:AN70"/>
    <mergeCell ref="AO70:AS70"/>
    <mergeCell ref="AT70:AY70"/>
    <mergeCell ref="AZ70:BD70"/>
    <mergeCell ref="BE70:BI70"/>
    <mergeCell ref="BJ68:BN68"/>
    <mergeCell ref="A69:B69"/>
    <mergeCell ref="D69:K69"/>
    <mergeCell ref="L69:N69"/>
    <mergeCell ref="O69:S69"/>
    <mergeCell ref="T69:X69"/>
    <mergeCell ref="Y69:AC69"/>
    <mergeCell ref="AD69:AI69"/>
    <mergeCell ref="AJ69:AN69"/>
    <mergeCell ref="AO69:AS69"/>
    <mergeCell ref="AD68:AI68"/>
    <mergeCell ref="AJ68:AN68"/>
    <mergeCell ref="AO68:AS68"/>
    <mergeCell ref="AT68:AY68"/>
    <mergeCell ref="AZ68:BD68"/>
    <mergeCell ref="BE68:BI68"/>
    <mergeCell ref="A68:B68"/>
    <mergeCell ref="D68:K68"/>
    <mergeCell ref="L68:N68"/>
    <mergeCell ref="O68:S68"/>
    <mergeCell ref="T68:X68"/>
    <mergeCell ref="Y68:AC68"/>
    <mergeCell ref="AT69:AY69"/>
    <mergeCell ref="AZ69:BD69"/>
    <mergeCell ref="AO66:AS66"/>
    <mergeCell ref="AT66:AY66"/>
    <mergeCell ref="AZ66:BD66"/>
    <mergeCell ref="BE66:BI66"/>
    <mergeCell ref="BJ66:BN66"/>
    <mergeCell ref="A67:BN67"/>
    <mergeCell ref="BE65:BI65"/>
    <mergeCell ref="BJ65:BN65"/>
    <mergeCell ref="A66:B66"/>
    <mergeCell ref="C66:K66"/>
    <mergeCell ref="L66:N66"/>
    <mergeCell ref="O66:S66"/>
    <mergeCell ref="T66:X66"/>
    <mergeCell ref="Y66:AC66"/>
    <mergeCell ref="AD66:AI66"/>
    <mergeCell ref="AJ66:AN66"/>
    <mergeCell ref="Y65:AC65"/>
    <mergeCell ref="AD65:AI65"/>
    <mergeCell ref="AJ65:AN65"/>
    <mergeCell ref="AO65:AS65"/>
    <mergeCell ref="AT65:AY65"/>
    <mergeCell ref="AZ65:BD65"/>
    <mergeCell ref="AO64:AS64"/>
    <mergeCell ref="AT64:AY64"/>
    <mergeCell ref="AZ64:BD64"/>
    <mergeCell ref="BE64:BI64"/>
    <mergeCell ref="BJ64:BN64"/>
    <mergeCell ref="A65:B65"/>
    <mergeCell ref="D65:K65"/>
    <mergeCell ref="L65:N65"/>
    <mergeCell ref="O65:S65"/>
    <mergeCell ref="T65:X65"/>
    <mergeCell ref="A64:B64"/>
    <mergeCell ref="D64:K64"/>
    <mergeCell ref="L64:N64"/>
    <mergeCell ref="O64:S64"/>
    <mergeCell ref="T64:X64"/>
    <mergeCell ref="Y64:AC64"/>
    <mergeCell ref="AD64:AI64"/>
    <mergeCell ref="AJ64:AN64"/>
    <mergeCell ref="Y63:AC63"/>
    <mergeCell ref="AD63:AI63"/>
    <mergeCell ref="AJ63:AN63"/>
    <mergeCell ref="AT62:AY62"/>
    <mergeCell ref="AZ62:BD62"/>
    <mergeCell ref="BE62:BI62"/>
    <mergeCell ref="BJ62:BN62"/>
    <mergeCell ref="A63:B63"/>
    <mergeCell ref="D63:K63"/>
    <mergeCell ref="L63:N63"/>
    <mergeCell ref="O63:S63"/>
    <mergeCell ref="T63:X63"/>
    <mergeCell ref="BE63:BI63"/>
    <mergeCell ref="BJ63:BN63"/>
    <mergeCell ref="AO63:AS63"/>
    <mergeCell ref="AT63:AY63"/>
    <mergeCell ref="AZ63:BD63"/>
    <mergeCell ref="A62:B62"/>
    <mergeCell ref="D62:K62"/>
    <mergeCell ref="L62:N62"/>
    <mergeCell ref="O62:S62"/>
    <mergeCell ref="T62:X62"/>
    <mergeCell ref="Y62:AC62"/>
    <mergeCell ref="AD62:AI62"/>
    <mergeCell ref="AJ62:AN62"/>
    <mergeCell ref="AO62:AS62"/>
    <mergeCell ref="BG56:BL56"/>
    <mergeCell ref="A57:BL57"/>
    <mergeCell ref="A59:BL59"/>
    <mergeCell ref="A61:B61"/>
    <mergeCell ref="C61:K61"/>
    <mergeCell ref="L61:N61"/>
    <mergeCell ref="O61:S61"/>
    <mergeCell ref="T61:AI61"/>
    <mergeCell ref="AJ61:AY61"/>
    <mergeCell ref="AZ61:BN61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3:BA53"/>
    <mergeCell ref="BB53:BF53"/>
    <mergeCell ref="BG53:BL53"/>
    <mergeCell ref="AU46:AZ46"/>
    <mergeCell ref="BA46:BD46"/>
    <mergeCell ref="BE46:BH46"/>
    <mergeCell ref="BI46:BL46"/>
    <mergeCell ref="A47:BL47"/>
    <mergeCell ref="A49:BL49"/>
    <mergeCell ref="BA45:BD45"/>
    <mergeCell ref="BE45:BH45"/>
    <mergeCell ref="BI45:BL45"/>
    <mergeCell ref="A46:C46"/>
    <mergeCell ref="D46:U46"/>
    <mergeCell ref="V46:Z46"/>
    <mergeCell ref="AA46:AE46"/>
    <mergeCell ref="AF46:AK46"/>
    <mergeCell ref="AL46:AP46"/>
    <mergeCell ref="AQ46:AT46"/>
    <mergeCell ref="BE42:BH42"/>
    <mergeCell ref="BI42:BL42"/>
    <mergeCell ref="A45:C45"/>
    <mergeCell ref="D45:U45"/>
    <mergeCell ref="V45:Z45"/>
    <mergeCell ref="AA45:AE45"/>
    <mergeCell ref="AF45:AK45"/>
    <mergeCell ref="AL45:AP45"/>
    <mergeCell ref="AQ45:AT45"/>
    <mergeCell ref="AU45:AZ45"/>
    <mergeCell ref="A42:C42"/>
    <mergeCell ref="D42:U42"/>
    <mergeCell ref="V42:Z42"/>
    <mergeCell ref="AA42:AE42"/>
    <mergeCell ref="AF42:AK42"/>
    <mergeCell ref="AL42:AP42"/>
    <mergeCell ref="AQ42:AT42"/>
    <mergeCell ref="AU42:AZ42"/>
    <mergeCell ref="BA42:BD42"/>
    <mergeCell ref="D43:U43"/>
    <mergeCell ref="V43:Z43"/>
    <mergeCell ref="AA43:AE43"/>
    <mergeCell ref="AF43:AK43"/>
    <mergeCell ref="AL43:AP43"/>
    <mergeCell ref="AU37:AZ37"/>
    <mergeCell ref="BA37:BD37"/>
    <mergeCell ref="BE37:BH37"/>
    <mergeCell ref="BI37:BL37"/>
    <mergeCell ref="A38:C38"/>
    <mergeCell ref="D38:G38"/>
    <mergeCell ref="H38:K38"/>
    <mergeCell ref="L38:AB38"/>
    <mergeCell ref="AC38:AF38"/>
    <mergeCell ref="AG38:AJ38"/>
    <mergeCell ref="BI38:BL38"/>
    <mergeCell ref="AK38:AN38"/>
    <mergeCell ref="AO38:AR38"/>
    <mergeCell ref="AS38:AV38"/>
    <mergeCell ref="AW38:AZ38"/>
    <mergeCell ref="BA38:BD38"/>
    <mergeCell ref="BE38:BH38"/>
    <mergeCell ref="A37:C37"/>
    <mergeCell ref="D37:U37"/>
    <mergeCell ref="V37:Z37"/>
    <mergeCell ref="AA37:AE37"/>
    <mergeCell ref="AF37:AK37"/>
    <mergeCell ref="AL37:AP37"/>
    <mergeCell ref="AQ37:AT37"/>
    <mergeCell ref="V36:Z36"/>
    <mergeCell ref="AA36:AE36"/>
    <mergeCell ref="AF36:AK36"/>
    <mergeCell ref="AL36:AP36"/>
    <mergeCell ref="AQ36:AT36"/>
    <mergeCell ref="A30:B30"/>
    <mergeCell ref="D30:BL30"/>
    <mergeCell ref="A31:B31"/>
    <mergeCell ref="D31:BL31"/>
    <mergeCell ref="A33:BL33"/>
    <mergeCell ref="A35:C36"/>
    <mergeCell ref="D35:U36"/>
    <mergeCell ref="V35:AK35"/>
    <mergeCell ref="AL35:AZ35"/>
    <mergeCell ref="BA35:BL35"/>
    <mergeCell ref="BA36:BD36"/>
    <mergeCell ref="BE36:BH36"/>
    <mergeCell ref="BI36:BL36"/>
    <mergeCell ref="AU36:AZ36"/>
    <mergeCell ref="B25:BF25"/>
    <mergeCell ref="B26:BF26"/>
    <mergeCell ref="A27:BL27"/>
    <mergeCell ref="B28:BL28"/>
    <mergeCell ref="A29:C29"/>
    <mergeCell ref="D29:BL29"/>
    <mergeCell ref="A22:C22"/>
    <mergeCell ref="D22:BL22"/>
    <mergeCell ref="A23:C23"/>
    <mergeCell ref="D23:BL23"/>
    <mergeCell ref="A24:C24"/>
    <mergeCell ref="D24:BL24"/>
    <mergeCell ref="A20:K20"/>
    <mergeCell ref="L20:U20"/>
    <mergeCell ref="V20:AD20"/>
    <mergeCell ref="AE20:BF20"/>
    <mergeCell ref="BG20:BL20"/>
    <mergeCell ref="B21:BC21"/>
    <mergeCell ref="A18:K18"/>
    <mergeCell ref="L18:AP18"/>
    <mergeCell ref="BD18:BL18"/>
    <mergeCell ref="B19:K19"/>
    <mergeCell ref="L19:U19"/>
    <mergeCell ref="V19:AB19"/>
    <mergeCell ref="AC19:BF19"/>
    <mergeCell ref="BG19:BL19"/>
    <mergeCell ref="B17:K17"/>
    <mergeCell ref="L17:BC17"/>
    <mergeCell ref="BE17:BL17"/>
    <mergeCell ref="AO10:BL10"/>
    <mergeCell ref="AO11:BL11"/>
    <mergeCell ref="A12:BL12"/>
    <mergeCell ref="A13:BL13"/>
    <mergeCell ref="Y14:AL14"/>
    <mergeCell ref="B15:K15"/>
    <mergeCell ref="L15:BC15"/>
    <mergeCell ref="BE15:BL15"/>
    <mergeCell ref="AO2:BL4"/>
    <mergeCell ref="A5:BL5"/>
    <mergeCell ref="A6:BL6"/>
    <mergeCell ref="A7:BL7"/>
    <mergeCell ref="A8:BL8"/>
    <mergeCell ref="A9:BL9"/>
    <mergeCell ref="A16:K16"/>
    <mergeCell ref="L16:AP16"/>
    <mergeCell ref="BD16:BL16"/>
  </mergeCells>
  <pageMargins left="0.31496062992125984" right="0.31496062992125984" top="0.39370078740157483" bottom="0.28999999999999998" header="0" footer="0"/>
  <pageSetup paperSize="9" scale="63" fitToHeight="999" orientation="landscape" r:id="rId1"/>
  <headerFooter alignWithMargins="0"/>
  <rowBreaks count="2" manualBreakCount="2">
    <brk id="41" max="65" man="1"/>
    <brk id="65" max="6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BU79"/>
  <sheetViews>
    <sheetView view="pageBreakPreview" topLeftCell="A33" zoomScale="80" zoomScaleNormal="100" zoomScaleSheetLayoutView="80" workbookViewId="0">
      <selection activeCell="A33" sqref="A33:BL33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2" spans="1:64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21" customHeight="1"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>
      <c r="A13" s="108" t="s">
        <v>28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30.75" customHeight="1">
      <c r="A14" s="108" t="s">
        <v>291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15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22.5" customHeight="1">
      <c r="A16" s="3" t="s">
        <v>11</v>
      </c>
      <c r="B16" s="106" t="s">
        <v>147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33" t="s">
        <v>44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24"/>
      <c r="BE16" s="172">
        <v>3195961</v>
      </c>
      <c r="BF16" s="172"/>
      <c r="BG16" s="172"/>
      <c r="BH16" s="172"/>
      <c r="BI16" s="172"/>
      <c r="BJ16" s="172"/>
      <c r="BK16" s="172"/>
      <c r="BL16" s="172"/>
    </row>
    <row r="17" spans="1:73" ht="15.75" customHeight="1">
      <c r="A17" s="234" t="s">
        <v>236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87" t="s">
        <v>237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173" t="s">
        <v>238</v>
      </c>
      <c r="BE17" s="173"/>
      <c r="BF17" s="173"/>
      <c r="BG17" s="173"/>
      <c r="BH17" s="173"/>
      <c r="BI17" s="173"/>
      <c r="BJ17" s="173"/>
      <c r="BK17" s="173"/>
      <c r="BL17" s="173"/>
    </row>
    <row r="18" spans="1:73" ht="29.25" customHeight="1">
      <c r="A18" s="3" t="s">
        <v>12</v>
      </c>
      <c r="B18" s="106" t="s">
        <v>148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33" t="s">
        <v>44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24"/>
      <c r="BE18" s="172">
        <v>3195961</v>
      </c>
      <c r="BF18" s="172"/>
      <c r="BG18" s="172"/>
      <c r="BH18" s="172"/>
      <c r="BI18" s="172"/>
      <c r="BJ18" s="172"/>
      <c r="BK18" s="172"/>
      <c r="BL18" s="172"/>
    </row>
    <row r="19" spans="1:73">
      <c r="A19" s="234" t="s">
        <v>236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87" t="s">
        <v>0</v>
      </c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173" t="s">
        <v>238</v>
      </c>
      <c r="BE19" s="173"/>
      <c r="BF19" s="173"/>
      <c r="BG19" s="173"/>
      <c r="BH19" s="173"/>
      <c r="BI19" s="173"/>
      <c r="BJ19" s="173"/>
      <c r="BK19" s="173"/>
      <c r="BL19" s="173"/>
    </row>
    <row r="20" spans="1:73" ht="41.25" customHeight="1">
      <c r="A20" s="3" t="s">
        <v>13</v>
      </c>
      <c r="B20" s="104" t="s">
        <v>492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277" t="s">
        <v>500</v>
      </c>
      <c r="M20" s="278"/>
      <c r="N20" s="278"/>
      <c r="O20" s="278"/>
      <c r="P20" s="278"/>
      <c r="Q20" s="278"/>
      <c r="R20" s="278"/>
      <c r="S20" s="278"/>
      <c r="T20" s="278"/>
      <c r="U20" s="278"/>
      <c r="V20" s="277" t="s">
        <v>499</v>
      </c>
      <c r="W20" s="277"/>
      <c r="X20" s="277"/>
      <c r="Y20" s="277"/>
      <c r="Z20" s="277"/>
      <c r="AA20" s="277"/>
      <c r="AB20" s="277"/>
      <c r="AC20" s="132" t="s">
        <v>491</v>
      </c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72">
        <v>7400000000</v>
      </c>
      <c r="BH20" s="172"/>
      <c r="BI20" s="172"/>
      <c r="BJ20" s="172"/>
      <c r="BK20" s="172"/>
      <c r="BL20" s="172"/>
    </row>
    <row r="21" spans="1:73" ht="61.5" customHeight="1">
      <c r="A21" s="233" t="s">
        <v>236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5" t="s">
        <v>239</v>
      </c>
      <c r="M21" s="235"/>
      <c r="N21" s="235"/>
      <c r="O21" s="235"/>
      <c r="P21" s="235"/>
      <c r="Q21" s="235"/>
      <c r="R21" s="235"/>
      <c r="S21" s="235"/>
      <c r="T21" s="235"/>
      <c r="U21" s="235"/>
      <c r="V21" s="233" t="s">
        <v>240</v>
      </c>
      <c r="W21" s="233"/>
      <c r="X21" s="233"/>
      <c r="Y21" s="233"/>
      <c r="Z21" s="233"/>
      <c r="AA21" s="233"/>
      <c r="AB21" s="233"/>
      <c r="AC21" s="233"/>
      <c r="AD21" s="233"/>
      <c r="AE21" s="287" t="s">
        <v>1</v>
      </c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173" t="s">
        <v>241</v>
      </c>
      <c r="BH21" s="173"/>
      <c r="BI21" s="173"/>
      <c r="BJ21" s="173"/>
      <c r="BK21" s="173"/>
      <c r="BL21" s="173"/>
    </row>
    <row r="22" spans="1:73" ht="21.75" customHeight="1">
      <c r="A22" s="73" t="s">
        <v>243</v>
      </c>
      <c r="B22" s="236" t="s">
        <v>242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5"/>
      <c r="BE22" s="25"/>
      <c r="BF22" s="25"/>
      <c r="BG22" s="26"/>
      <c r="BH22" s="26"/>
      <c r="BI22" s="26"/>
      <c r="BJ22" s="26"/>
      <c r="BK22" s="26"/>
      <c r="BL22" s="26"/>
    </row>
    <row r="23" spans="1:73" ht="21" customHeight="1">
      <c r="A23" s="165" t="s">
        <v>6</v>
      </c>
      <c r="B23" s="166"/>
      <c r="C23" s="167"/>
      <c r="D23" s="165" t="s">
        <v>244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/>
    </row>
    <row r="24" spans="1:73" ht="22.5" customHeight="1">
      <c r="A24" s="165" t="s">
        <v>11</v>
      </c>
      <c r="B24" s="166"/>
      <c r="C24" s="167"/>
      <c r="D24" s="169" t="s">
        <v>506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1"/>
    </row>
    <row r="25" spans="1:73" s="85" customFormat="1" ht="15.75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</row>
    <row r="26" spans="1:73" ht="17.25" customHeight="1">
      <c r="A26" s="73" t="s">
        <v>245</v>
      </c>
      <c r="B26" s="294" t="s">
        <v>246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6"/>
      <c r="BH26" s="26"/>
      <c r="BI26" s="26"/>
      <c r="BJ26" s="26"/>
      <c r="BK26" s="26"/>
      <c r="BL26" s="26"/>
    </row>
    <row r="27" spans="1:73" ht="15.75">
      <c r="A27" s="73"/>
      <c r="B27" s="110" t="s">
        <v>491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26"/>
      <c r="BH27" s="26"/>
      <c r="BI27" s="26"/>
      <c r="BJ27" s="26"/>
      <c r="BK27" s="26"/>
      <c r="BL27" s="26"/>
    </row>
    <row r="28" spans="1:73" ht="15.7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26"/>
      <c r="BH28" s="26"/>
      <c r="BI28" s="26"/>
      <c r="BJ28" s="26"/>
      <c r="BK28" s="26"/>
      <c r="BL28" s="26"/>
    </row>
    <row r="29" spans="1:73" ht="19.5" customHeight="1">
      <c r="A29" s="84" t="s">
        <v>248</v>
      </c>
      <c r="B29" s="294" t="s">
        <v>249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U29" s="1" t="s">
        <v>30</v>
      </c>
    </row>
    <row r="30" spans="1:73" ht="21" customHeight="1">
      <c r="A30" s="168" t="s">
        <v>6</v>
      </c>
      <c r="B30" s="168"/>
      <c r="C30" s="168"/>
      <c r="D30" s="168" t="s">
        <v>250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</row>
    <row r="31" spans="1:73" ht="23.25" customHeight="1">
      <c r="A31" s="165" t="s">
        <v>11</v>
      </c>
      <c r="B31" s="166"/>
      <c r="C31" s="77"/>
      <c r="D31" s="169" t="s">
        <v>493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</row>
    <row r="33" spans="1:73" ht="24" customHeight="1">
      <c r="A33" s="218" t="s">
        <v>415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5" spans="1:73" ht="21" customHeight="1">
      <c r="A35" s="113" t="s">
        <v>6</v>
      </c>
      <c r="B35" s="113"/>
      <c r="C35" s="113"/>
      <c r="D35" s="112" t="s">
        <v>185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183</v>
      </c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89" t="s">
        <v>3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  <c r="BA35" s="113" t="s">
        <v>2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3" ht="41.25" customHeight="1">
      <c r="A36" s="113"/>
      <c r="B36" s="113"/>
      <c r="C36" s="113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 t="s">
        <v>5</v>
      </c>
      <c r="W36" s="113"/>
      <c r="X36" s="113"/>
      <c r="Y36" s="113"/>
      <c r="Z36" s="113"/>
      <c r="AA36" s="113" t="s">
        <v>4</v>
      </c>
      <c r="AB36" s="113"/>
      <c r="AC36" s="113"/>
      <c r="AD36" s="113"/>
      <c r="AE36" s="113"/>
      <c r="AF36" s="113" t="s">
        <v>184</v>
      </c>
      <c r="AG36" s="113"/>
      <c r="AH36" s="113"/>
      <c r="AI36" s="113"/>
      <c r="AJ36" s="113"/>
      <c r="AK36" s="113"/>
      <c r="AL36" s="113" t="s">
        <v>5</v>
      </c>
      <c r="AM36" s="113"/>
      <c r="AN36" s="113"/>
      <c r="AO36" s="113"/>
      <c r="AP36" s="113"/>
      <c r="AQ36" s="113" t="s">
        <v>4</v>
      </c>
      <c r="AR36" s="113"/>
      <c r="AS36" s="113"/>
      <c r="AT36" s="113"/>
      <c r="AU36" s="113" t="s">
        <v>184</v>
      </c>
      <c r="AV36" s="113"/>
      <c r="AW36" s="113"/>
      <c r="AX36" s="113"/>
      <c r="AY36" s="113"/>
      <c r="AZ36" s="113"/>
      <c r="BA36" s="113" t="s">
        <v>5</v>
      </c>
      <c r="BB36" s="113"/>
      <c r="BC36" s="113"/>
      <c r="BD36" s="113"/>
      <c r="BE36" s="113" t="s">
        <v>4</v>
      </c>
      <c r="BF36" s="113"/>
      <c r="BG36" s="113"/>
      <c r="BH36" s="113"/>
      <c r="BI36" s="113" t="s">
        <v>184</v>
      </c>
      <c r="BJ36" s="113"/>
      <c r="BK36" s="113"/>
      <c r="BL36" s="113"/>
    </row>
    <row r="37" spans="1:73" ht="15.75">
      <c r="A37" s="113">
        <v>1</v>
      </c>
      <c r="B37" s="113"/>
      <c r="C37" s="113"/>
      <c r="D37" s="113">
        <v>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>
        <v>3</v>
      </c>
      <c r="W37" s="113"/>
      <c r="X37" s="113"/>
      <c r="Y37" s="113"/>
      <c r="Z37" s="113"/>
      <c r="AA37" s="113">
        <v>4</v>
      </c>
      <c r="AB37" s="113"/>
      <c r="AC37" s="113"/>
      <c r="AD37" s="113"/>
      <c r="AE37" s="113"/>
      <c r="AF37" s="113">
        <v>5</v>
      </c>
      <c r="AG37" s="113"/>
      <c r="AH37" s="113"/>
      <c r="AI37" s="113"/>
      <c r="AJ37" s="113"/>
      <c r="AK37" s="113"/>
      <c r="AL37" s="113">
        <v>6</v>
      </c>
      <c r="AM37" s="113"/>
      <c r="AN37" s="113"/>
      <c r="AO37" s="113"/>
      <c r="AP37" s="113"/>
      <c r="AQ37" s="113">
        <v>6</v>
      </c>
      <c r="AR37" s="113"/>
      <c r="AS37" s="113"/>
      <c r="AT37" s="113"/>
      <c r="AU37" s="90">
        <v>6</v>
      </c>
      <c r="AV37" s="90"/>
      <c r="AW37" s="90"/>
      <c r="AX37" s="90"/>
      <c r="AY37" s="90"/>
      <c r="AZ37" s="91"/>
      <c r="BA37" s="113">
        <v>9</v>
      </c>
      <c r="BB37" s="113"/>
      <c r="BC37" s="113"/>
      <c r="BD37" s="113"/>
      <c r="BE37" s="113">
        <v>10</v>
      </c>
      <c r="BF37" s="113"/>
      <c r="BG37" s="113"/>
      <c r="BH37" s="113"/>
      <c r="BI37" s="113">
        <v>11</v>
      </c>
      <c r="BJ37" s="113"/>
      <c r="BK37" s="113"/>
      <c r="BL37" s="113"/>
    </row>
    <row r="38" spans="1:73" ht="66.75" customHeight="1">
      <c r="A38" s="123">
        <v>1</v>
      </c>
      <c r="B38" s="123"/>
      <c r="C38" s="123"/>
      <c r="D38" s="255" t="s">
        <v>494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7"/>
      <c r="V38" s="189">
        <v>37445000</v>
      </c>
      <c r="W38" s="189"/>
      <c r="X38" s="189"/>
      <c r="Y38" s="189"/>
      <c r="Z38" s="189"/>
      <c r="AA38" s="189">
        <v>0</v>
      </c>
      <c r="AB38" s="189"/>
      <c r="AC38" s="189"/>
      <c r="AD38" s="189"/>
      <c r="AE38" s="189"/>
      <c r="AF38" s="189">
        <f t="shared" ref="AF38" si="0">V38+AA38</f>
        <v>37445000</v>
      </c>
      <c r="AG38" s="189"/>
      <c r="AH38" s="189"/>
      <c r="AI38" s="189"/>
      <c r="AJ38" s="189"/>
      <c r="AK38" s="189"/>
      <c r="AL38" s="189">
        <v>37445000</v>
      </c>
      <c r="AM38" s="189"/>
      <c r="AN38" s="189"/>
      <c r="AO38" s="189"/>
      <c r="AP38" s="189"/>
      <c r="AQ38" s="190">
        <v>0</v>
      </c>
      <c r="AR38" s="190"/>
      <c r="AS38" s="190"/>
      <c r="AT38" s="190"/>
      <c r="AU38" s="191">
        <f t="shared" ref="AU38" si="1">AL38+AQ38</f>
        <v>37445000</v>
      </c>
      <c r="AV38" s="191"/>
      <c r="AW38" s="191"/>
      <c r="AX38" s="191"/>
      <c r="AY38" s="191"/>
      <c r="AZ38" s="192"/>
      <c r="BA38" s="189">
        <f>AL38-V38</f>
        <v>0</v>
      </c>
      <c r="BB38" s="189"/>
      <c r="BC38" s="189"/>
      <c r="BD38" s="189"/>
      <c r="BE38" s="189">
        <f>AL38-V38</f>
        <v>0</v>
      </c>
      <c r="BF38" s="189"/>
      <c r="BG38" s="189"/>
      <c r="BH38" s="189"/>
      <c r="BI38" s="189">
        <f t="shared" ref="BI38" si="2">BA38+BE38</f>
        <v>0</v>
      </c>
      <c r="BJ38" s="189"/>
      <c r="BK38" s="189"/>
      <c r="BL38" s="189"/>
    </row>
    <row r="39" spans="1:73" ht="15.75">
      <c r="A39" s="123"/>
      <c r="B39" s="123"/>
      <c r="C39" s="123"/>
      <c r="D39" s="135" t="s">
        <v>35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89">
        <f>V38</f>
        <v>37445000</v>
      </c>
      <c r="W39" s="189"/>
      <c r="X39" s="189"/>
      <c r="Y39" s="189"/>
      <c r="Z39" s="189"/>
      <c r="AA39" s="189">
        <f>AA38</f>
        <v>0</v>
      </c>
      <c r="AB39" s="189"/>
      <c r="AC39" s="189"/>
      <c r="AD39" s="189"/>
      <c r="AE39" s="189"/>
      <c r="AF39" s="189">
        <f t="shared" ref="AF39" si="3">V39+AA39</f>
        <v>37445000</v>
      </c>
      <c r="AG39" s="189"/>
      <c r="AH39" s="189"/>
      <c r="AI39" s="189"/>
      <c r="AJ39" s="189"/>
      <c r="AK39" s="189"/>
      <c r="AL39" s="189">
        <f>AL38</f>
        <v>37445000</v>
      </c>
      <c r="AM39" s="189"/>
      <c r="AN39" s="189"/>
      <c r="AO39" s="189"/>
      <c r="AP39" s="189"/>
      <c r="AQ39" s="190">
        <f>SUM(AQ38:AT38)</f>
        <v>0</v>
      </c>
      <c r="AR39" s="190"/>
      <c r="AS39" s="190"/>
      <c r="AT39" s="190"/>
      <c r="AU39" s="189">
        <f>SUM(AU38:AZ38)</f>
        <v>37445000</v>
      </c>
      <c r="AV39" s="189"/>
      <c r="AW39" s="189"/>
      <c r="AX39" s="189"/>
      <c r="AY39" s="189"/>
      <c r="AZ39" s="189"/>
      <c r="BA39" s="189">
        <f>W39-AM39</f>
        <v>0</v>
      </c>
      <c r="BB39" s="189"/>
      <c r="BC39" s="189"/>
      <c r="BD39" s="189"/>
      <c r="BE39" s="189">
        <f>AA39-AQ39</f>
        <v>0</v>
      </c>
      <c r="BF39" s="189"/>
      <c r="BG39" s="189"/>
      <c r="BH39" s="189"/>
      <c r="BI39" s="189">
        <f t="shared" ref="BI39" si="4">BA39+BE39</f>
        <v>0</v>
      </c>
      <c r="BJ39" s="189"/>
      <c r="BK39" s="189"/>
      <c r="BL39" s="189"/>
    </row>
    <row r="40" spans="1:73" ht="16.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2" spans="1:73" ht="24" customHeight="1">
      <c r="A42" s="218" t="s">
        <v>416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</row>
    <row r="44" spans="1:73" ht="23.25" customHeight="1">
      <c r="A44" s="113" t="s">
        <v>187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 t="s">
        <v>183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 t="s">
        <v>3</v>
      </c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 t="s">
        <v>2</v>
      </c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73" ht="42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 t="s">
        <v>5</v>
      </c>
      <c r="R45" s="113"/>
      <c r="S45" s="113"/>
      <c r="T45" s="113"/>
      <c r="U45" s="113"/>
      <c r="V45" s="113" t="s">
        <v>4</v>
      </c>
      <c r="W45" s="113"/>
      <c r="X45" s="113"/>
      <c r="Y45" s="113"/>
      <c r="Z45" s="113"/>
      <c r="AA45" s="113" t="s">
        <v>184</v>
      </c>
      <c r="AB45" s="113"/>
      <c r="AC45" s="113"/>
      <c r="AD45" s="113"/>
      <c r="AE45" s="113"/>
      <c r="AF45" s="113"/>
      <c r="AG45" s="113" t="s">
        <v>5</v>
      </c>
      <c r="AH45" s="113"/>
      <c r="AI45" s="113"/>
      <c r="AJ45" s="113"/>
      <c r="AK45" s="113"/>
      <c r="AL45" s="113" t="s">
        <v>4</v>
      </c>
      <c r="AM45" s="113"/>
      <c r="AN45" s="113"/>
      <c r="AO45" s="113"/>
      <c r="AP45" s="113"/>
      <c r="AQ45" s="113" t="s">
        <v>184</v>
      </c>
      <c r="AR45" s="113"/>
      <c r="AS45" s="113"/>
      <c r="AT45" s="113"/>
      <c r="AU45" s="113"/>
      <c r="AV45" s="113"/>
      <c r="AW45" s="113" t="s">
        <v>5</v>
      </c>
      <c r="AX45" s="113"/>
      <c r="AY45" s="113"/>
      <c r="AZ45" s="113"/>
      <c r="BA45" s="113"/>
      <c r="BB45" s="113" t="s">
        <v>4</v>
      </c>
      <c r="BC45" s="113"/>
      <c r="BD45" s="113"/>
      <c r="BE45" s="113"/>
      <c r="BF45" s="113"/>
      <c r="BG45" s="113" t="s">
        <v>184</v>
      </c>
      <c r="BH45" s="113"/>
      <c r="BI45" s="113"/>
      <c r="BJ45" s="113"/>
      <c r="BK45" s="113"/>
      <c r="BL45" s="113"/>
    </row>
    <row r="46" spans="1:73" ht="15.75">
      <c r="A46" s="113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>
        <v>2</v>
      </c>
      <c r="R46" s="113"/>
      <c r="S46" s="113"/>
      <c r="T46" s="113"/>
      <c r="U46" s="113"/>
      <c r="V46" s="113">
        <v>3</v>
      </c>
      <c r="W46" s="113"/>
      <c r="X46" s="113"/>
      <c r="Y46" s="113"/>
      <c r="Z46" s="113"/>
      <c r="AA46" s="113">
        <v>4</v>
      </c>
      <c r="AB46" s="113"/>
      <c r="AC46" s="113"/>
      <c r="AD46" s="113"/>
      <c r="AE46" s="113"/>
      <c r="AF46" s="113"/>
      <c r="AG46" s="113">
        <v>5</v>
      </c>
      <c r="AH46" s="113"/>
      <c r="AI46" s="113"/>
      <c r="AJ46" s="113"/>
      <c r="AK46" s="113"/>
      <c r="AL46" s="113">
        <v>6</v>
      </c>
      <c r="AM46" s="113"/>
      <c r="AN46" s="113"/>
      <c r="AO46" s="113"/>
      <c r="AP46" s="113"/>
      <c r="AQ46" s="113">
        <v>7</v>
      </c>
      <c r="AR46" s="113"/>
      <c r="AS46" s="113"/>
      <c r="AT46" s="113"/>
      <c r="AU46" s="113"/>
      <c r="AV46" s="113"/>
      <c r="AW46" s="113">
        <v>8</v>
      </c>
      <c r="AX46" s="113"/>
      <c r="AY46" s="113"/>
      <c r="AZ46" s="113"/>
      <c r="BA46" s="113"/>
      <c r="BB46" s="113">
        <v>9</v>
      </c>
      <c r="BC46" s="113"/>
      <c r="BD46" s="113"/>
      <c r="BE46" s="113"/>
      <c r="BF46" s="113"/>
      <c r="BG46" s="113">
        <v>10</v>
      </c>
      <c r="BH46" s="113"/>
      <c r="BI46" s="113"/>
      <c r="BJ46" s="113"/>
      <c r="BK46" s="113"/>
      <c r="BL46" s="113"/>
    </row>
    <row r="47" spans="1:73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  <c r="Q47" s="219"/>
      <c r="R47" s="223"/>
      <c r="S47" s="223"/>
      <c r="T47" s="223"/>
      <c r="U47" s="224"/>
      <c r="V47" s="225"/>
      <c r="W47" s="226"/>
      <c r="X47" s="226"/>
      <c r="Y47" s="226"/>
      <c r="Z47" s="227"/>
      <c r="AA47" s="245"/>
      <c r="AB47" s="246"/>
      <c r="AC47" s="246"/>
      <c r="AD47" s="246"/>
      <c r="AE47" s="246"/>
      <c r="AF47" s="247"/>
      <c r="AG47" s="248"/>
      <c r="AH47" s="249"/>
      <c r="AI47" s="249"/>
      <c r="AJ47" s="249"/>
      <c r="AK47" s="250"/>
      <c r="AL47" s="225"/>
      <c r="AM47" s="226"/>
      <c r="AN47" s="226"/>
      <c r="AO47" s="226"/>
      <c r="AP47" s="227"/>
      <c r="AQ47" s="237"/>
      <c r="AR47" s="238"/>
      <c r="AS47" s="238"/>
      <c r="AT47" s="238"/>
      <c r="AU47" s="238"/>
      <c r="AV47" s="239"/>
      <c r="AW47" s="222"/>
      <c r="AX47" s="220"/>
      <c r="AY47" s="220"/>
      <c r="AZ47" s="220"/>
      <c r="BA47" s="221"/>
      <c r="BB47" s="222"/>
      <c r="BC47" s="220"/>
      <c r="BD47" s="220"/>
      <c r="BE47" s="220"/>
      <c r="BF47" s="221"/>
      <c r="BG47" s="240"/>
      <c r="BH47" s="241"/>
      <c r="BI47" s="241"/>
      <c r="BJ47" s="241"/>
      <c r="BK47" s="241"/>
      <c r="BL47" s="242"/>
    </row>
    <row r="48" spans="1:73" s="5" customFormat="1" ht="15.75">
      <c r="A48" s="125" t="s">
        <v>35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  <c r="Q48" s="219"/>
      <c r="R48" s="223"/>
      <c r="S48" s="223"/>
      <c r="T48" s="223"/>
      <c r="U48" s="224"/>
      <c r="V48" s="128"/>
      <c r="W48" s="128"/>
      <c r="X48" s="128"/>
      <c r="Y48" s="128"/>
      <c r="Z48" s="128"/>
      <c r="AA48" s="243"/>
      <c r="AB48" s="243"/>
      <c r="AC48" s="243"/>
      <c r="AD48" s="243"/>
      <c r="AE48" s="243"/>
      <c r="AF48" s="243"/>
      <c r="AG48" s="244"/>
      <c r="AH48" s="244"/>
      <c r="AI48" s="244"/>
      <c r="AJ48" s="244"/>
      <c r="AK48" s="244"/>
      <c r="AL48" s="128"/>
      <c r="AM48" s="128"/>
      <c r="AN48" s="128"/>
      <c r="AO48" s="128"/>
      <c r="AP48" s="128"/>
      <c r="AQ48" s="244"/>
      <c r="AR48" s="244"/>
      <c r="AS48" s="244"/>
      <c r="AT48" s="244"/>
      <c r="AU48" s="244"/>
      <c r="AV48" s="244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U48" s="5" t="s">
        <v>34</v>
      </c>
    </row>
    <row r="49" spans="1:66" s="5" customFormat="1" ht="21.75" customHeight="1">
      <c r="A49" s="136" t="s">
        <v>188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</row>
    <row r="51" spans="1:66" ht="23.25" customHeight="1">
      <c r="A51" s="99" t="s">
        <v>254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</row>
    <row r="53" spans="1:66" ht="62.25" customHeight="1">
      <c r="A53" s="113" t="s">
        <v>10</v>
      </c>
      <c r="B53" s="113"/>
      <c r="C53" s="89" t="s">
        <v>9</v>
      </c>
      <c r="D53" s="90"/>
      <c r="E53" s="90"/>
      <c r="F53" s="90"/>
      <c r="G53" s="90"/>
      <c r="H53" s="90"/>
      <c r="I53" s="90"/>
      <c r="J53" s="90"/>
      <c r="K53" s="90"/>
      <c r="L53" s="113" t="s">
        <v>8</v>
      </c>
      <c r="M53" s="113"/>
      <c r="N53" s="113"/>
      <c r="O53" s="89" t="s">
        <v>7</v>
      </c>
      <c r="P53" s="90"/>
      <c r="Q53" s="90"/>
      <c r="R53" s="90"/>
      <c r="S53" s="91"/>
      <c r="T53" s="113" t="s">
        <v>183</v>
      </c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 t="s">
        <v>190</v>
      </c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 t="s">
        <v>2</v>
      </c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</row>
    <row r="54" spans="1:66" ht="32.25" customHeight="1">
      <c r="A54" s="89"/>
      <c r="B54" s="91"/>
      <c r="C54" s="72"/>
      <c r="D54" s="90"/>
      <c r="E54" s="90"/>
      <c r="F54" s="90"/>
      <c r="G54" s="90"/>
      <c r="H54" s="90"/>
      <c r="I54" s="90"/>
      <c r="J54" s="90"/>
      <c r="K54" s="91"/>
      <c r="L54" s="89"/>
      <c r="M54" s="90"/>
      <c r="N54" s="91"/>
      <c r="O54" s="89"/>
      <c r="P54" s="90"/>
      <c r="Q54" s="90"/>
      <c r="R54" s="90"/>
      <c r="S54" s="91"/>
      <c r="T54" s="113" t="s">
        <v>5</v>
      </c>
      <c r="U54" s="113"/>
      <c r="V54" s="113"/>
      <c r="W54" s="113"/>
      <c r="X54" s="113"/>
      <c r="Y54" s="113" t="s">
        <v>4</v>
      </c>
      <c r="Z54" s="113"/>
      <c r="AA54" s="113"/>
      <c r="AB54" s="113"/>
      <c r="AC54" s="113"/>
      <c r="AD54" s="113" t="s">
        <v>184</v>
      </c>
      <c r="AE54" s="113"/>
      <c r="AF54" s="113"/>
      <c r="AG54" s="113"/>
      <c r="AH54" s="113"/>
      <c r="AI54" s="113"/>
      <c r="AJ54" s="113" t="s">
        <v>5</v>
      </c>
      <c r="AK54" s="113"/>
      <c r="AL54" s="113"/>
      <c r="AM54" s="113"/>
      <c r="AN54" s="113"/>
      <c r="AO54" s="113" t="s">
        <v>4</v>
      </c>
      <c r="AP54" s="113"/>
      <c r="AQ54" s="113"/>
      <c r="AR54" s="113"/>
      <c r="AS54" s="113"/>
      <c r="AT54" s="113" t="s">
        <v>184</v>
      </c>
      <c r="AU54" s="113"/>
      <c r="AV54" s="113"/>
      <c r="AW54" s="113"/>
      <c r="AX54" s="113"/>
      <c r="AY54" s="113"/>
      <c r="AZ54" s="113" t="s">
        <v>5</v>
      </c>
      <c r="BA54" s="113"/>
      <c r="BB54" s="113"/>
      <c r="BC54" s="113"/>
      <c r="BD54" s="113"/>
      <c r="BE54" s="113" t="s">
        <v>4</v>
      </c>
      <c r="BF54" s="113"/>
      <c r="BG54" s="113"/>
      <c r="BH54" s="113"/>
      <c r="BI54" s="113"/>
      <c r="BJ54" s="113" t="s">
        <v>184</v>
      </c>
      <c r="BK54" s="113"/>
      <c r="BL54" s="113"/>
      <c r="BM54" s="113"/>
      <c r="BN54" s="113"/>
    </row>
    <row r="55" spans="1:66" ht="18" customHeight="1">
      <c r="A55" s="89">
        <v>1</v>
      </c>
      <c r="B55" s="91"/>
      <c r="C55" s="72">
        <v>2</v>
      </c>
      <c r="D55" s="90">
        <v>2</v>
      </c>
      <c r="E55" s="90"/>
      <c r="F55" s="90"/>
      <c r="G55" s="90"/>
      <c r="H55" s="90"/>
      <c r="I55" s="90"/>
      <c r="J55" s="90"/>
      <c r="K55" s="91"/>
      <c r="L55" s="89">
        <v>3</v>
      </c>
      <c r="M55" s="90"/>
      <c r="N55" s="91"/>
      <c r="O55" s="89">
        <v>4</v>
      </c>
      <c r="P55" s="90"/>
      <c r="Q55" s="90"/>
      <c r="R55" s="90"/>
      <c r="S55" s="91"/>
      <c r="T55" s="113">
        <v>5</v>
      </c>
      <c r="U55" s="113"/>
      <c r="V55" s="113"/>
      <c r="W55" s="113"/>
      <c r="X55" s="113"/>
      <c r="Y55" s="113">
        <v>6</v>
      </c>
      <c r="Z55" s="113"/>
      <c r="AA55" s="113"/>
      <c r="AB55" s="113"/>
      <c r="AC55" s="113"/>
      <c r="AD55" s="113">
        <v>7</v>
      </c>
      <c r="AE55" s="113"/>
      <c r="AF55" s="113"/>
      <c r="AG55" s="113"/>
      <c r="AH55" s="113"/>
      <c r="AI55" s="113"/>
      <c r="AJ55" s="113">
        <v>8</v>
      </c>
      <c r="AK55" s="113"/>
      <c r="AL55" s="113"/>
      <c r="AM55" s="113"/>
      <c r="AN55" s="113"/>
      <c r="AO55" s="113">
        <v>9</v>
      </c>
      <c r="AP55" s="113"/>
      <c r="AQ55" s="113"/>
      <c r="AR55" s="113"/>
      <c r="AS55" s="113"/>
      <c r="AT55" s="113">
        <v>10</v>
      </c>
      <c r="AU55" s="113"/>
      <c r="AV55" s="113"/>
      <c r="AW55" s="113"/>
      <c r="AX55" s="113"/>
      <c r="AY55" s="113"/>
      <c r="AZ55" s="113">
        <v>11</v>
      </c>
      <c r="BA55" s="113"/>
      <c r="BB55" s="113"/>
      <c r="BC55" s="113"/>
      <c r="BD55" s="113"/>
      <c r="BE55" s="113">
        <v>12</v>
      </c>
      <c r="BF55" s="113"/>
      <c r="BG55" s="113"/>
      <c r="BH55" s="113"/>
      <c r="BI55" s="113"/>
      <c r="BJ55" s="113">
        <v>13</v>
      </c>
      <c r="BK55" s="113"/>
      <c r="BL55" s="113"/>
      <c r="BM55" s="113"/>
      <c r="BN55" s="113"/>
    </row>
    <row r="56" spans="1:66" ht="24" customHeight="1">
      <c r="A56" s="89"/>
      <c r="B56" s="91"/>
      <c r="C56" s="72"/>
      <c r="D56" s="137" t="s">
        <v>224</v>
      </c>
      <c r="E56" s="137"/>
      <c r="F56" s="137"/>
      <c r="G56" s="137"/>
      <c r="H56" s="137"/>
      <c r="I56" s="137"/>
      <c r="J56" s="137"/>
      <c r="K56" s="138"/>
      <c r="L56" s="89"/>
      <c r="M56" s="90"/>
      <c r="N56" s="91"/>
      <c r="O56" s="89"/>
      <c r="P56" s="90"/>
      <c r="Q56" s="90"/>
      <c r="R56" s="90"/>
      <c r="S56" s="91"/>
      <c r="T56" s="89"/>
      <c r="U56" s="90"/>
      <c r="V56" s="90"/>
      <c r="W56" s="90"/>
      <c r="X56" s="91"/>
      <c r="Y56" s="89"/>
      <c r="Z56" s="90"/>
      <c r="AA56" s="90"/>
      <c r="AB56" s="90"/>
      <c r="AC56" s="91"/>
      <c r="AD56" s="89"/>
      <c r="AE56" s="90"/>
      <c r="AF56" s="90"/>
      <c r="AG56" s="90"/>
      <c r="AH56" s="90"/>
      <c r="AI56" s="91"/>
      <c r="AJ56" s="89"/>
      <c r="AK56" s="90"/>
      <c r="AL56" s="90"/>
      <c r="AM56" s="90"/>
      <c r="AN56" s="91"/>
      <c r="AO56" s="89"/>
      <c r="AP56" s="90"/>
      <c r="AQ56" s="90"/>
      <c r="AR56" s="90"/>
      <c r="AS56" s="91"/>
      <c r="AT56" s="89"/>
      <c r="AU56" s="90"/>
      <c r="AV56" s="90"/>
      <c r="AW56" s="90"/>
      <c r="AX56" s="90"/>
      <c r="AY56" s="91"/>
      <c r="AZ56" s="89"/>
      <c r="BA56" s="90"/>
      <c r="BB56" s="90"/>
      <c r="BC56" s="90"/>
      <c r="BD56" s="91"/>
      <c r="BE56" s="89"/>
      <c r="BF56" s="90"/>
      <c r="BG56" s="90"/>
      <c r="BH56" s="90"/>
      <c r="BI56" s="91"/>
      <c r="BJ56" s="113"/>
      <c r="BK56" s="113"/>
      <c r="BL56" s="113"/>
      <c r="BM56" s="113"/>
      <c r="BN56" s="113"/>
    </row>
    <row r="57" spans="1:66" ht="26.25" customHeight="1">
      <c r="A57" s="89" t="s">
        <v>219</v>
      </c>
      <c r="B57" s="91"/>
      <c r="C57" s="72"/>
      <c r="D57" s="137" t="s">
        <v>38</v>
      </c>
      <c r="E57" s="137"/>
      <c r="F57" s="137"/>
      <c r="G57" s="137"/>
      <c r="H57" s="137"/>
      <c r="I57" s="137"/>
      <c r="J57" s="137"/>
      <c r="K57" s="138"/>
      <c r="L57" s="89"/>
      <c r="M57" s="90"/>
      <c r="N57" s="91"/>
      <c r="O57" s="89"/>
      <c r="P57" s="90"/>
      <c r="Q57" s="90"/>
      <c r="R57" s="90"/>
      <c r="S57" s="91"/>
      <c r="T57" s="89"/>
      <c r="U57" s="90"/>
      <c r="V57" s="90"/>
      <c r="W57" s="90"/>
      <c r="X57" s="91"/>
      <c r="Y57" s="89"/>
      <c r="Z57" s="90"/>
      <c r="AA57" s="90"/>
      <c r="AB57" s="90"/>
      <c r="AC57" s="91"/>
      <c r="AD57" s="89"/>
      <c r="AE57" s="90"/>
      <c r="AF57" s="90"/>
      <c r="AG57" s="90"/>
      <c r="AH57" s="90"/>
      <c r="AI57" s="91"/>
      <c r="AJ57" s="89"/>
      <c r="AK57" s="90"/>
      <c r="AL57" s="90"/>
      <c r="AM57" s="90"/>
      <c r="AN57" s="91"/>
      <c r="AO57" s="89"/>
      <c r="AP57" s="90"/>
      <c r="AQ57" s="90"/>
      <c r="AR57" s="90"/>
      <c r="AS57" s="91"/>
      <c r="AT57" s="89"/>
      <c r="AU57" s="90"/>
      <c r="AV57" s="90"/>
      <c r="AW57" s="90"/>
      <c r="AX57" s="90"/>
      <c r="AY57" s="91"/>
      <c r="AZ57" s="89"/>
      <c r="BA57" s="90"/>
      <c r="BB57" s="90"/>
      <c r="BC57" s="90"/>
      <c r="BD57" s="91"/>
      <c r="BE57" s="89"/>
      <c r="BF57" s="90"/>
      <c r="BG57" s="90"/>
      <c r="BH57" s="90"/>
      <c r="BI57" s="91"/>
      <c r="BJ57" s="113"/>
      <c r="BK57" s="113"/>
      <c r="BL57" s="113"/>
      <c r="BM57" s="113"/>
      <c r="BN57" s="113"/>
    </row>
    <row r="58" spans="1:66" ht="39.75" customHeight="1">
      <c r="A58" s="89"/>
      <c r="B58" s="91"/>
      <c r="C58" s="120" t="s">
        <v>495</v>
      </c>
      <c r="D58" s="121"/>
      <c r="E58" s="121"/>
      <c r="F58" s="121"/>
      <c r="G58" s="121"/>
      <c r="H58" s="121"/>
      <c r="I58" s="121"/>
      <c r="J58" s="121"/>
      <c r="K58" s="122"/>
      <c r="L58" s="89" t="s">
        <v>211</v>
      </c>
      <c r="M58" s="90"/>
      <c r="N58" s="91"/>
      <c r="O58" s="89" t="s">
        <v>85</v>
      </c>
      <c r="P58" s="90"/>
      <c r="Q58" s="90"/>
      <c r="R58" s="90"/>
      <c r="S58" s="91"/>
      <c r="T58" s="89">
        <v>37445</v>
      </c>
      <c r="U58" s="90"/>
      <c r="V58" s="90"/>
      <c r="W58" s="90"/>
      <c r="X58" s="91"/>
      <c r="Y58" s="89"/>
      <c r="Z58" s="90"/>
      <c r="AA58" s="90"/>
      <c r="AB58" s="90"/>
      <c r="AC58" s="91"/>
      <c r="AD58" s="89">
        <f>T58+Y58</f>
        <v>37445</v>
      </c>
      <c r="AE58" s="90"/>
      <c r="AF58" s="90"/>
      <c r="AG58" s="90"/>
      <c r="AH58" s="90"/>
      <c r="AI58" s="91"/>
      <c r="AJ58" s="89">
        <v>37445</v>
      </c>
      <c r="AK58" s="90"/>
      <c r="AL58" s="90"/>
      <c r="AM58" s="90"/>
      <c r="AN58" s="91"/>
      <c r="AO58" s="89"/>
      <c r="AP58" s="90"/>
      <c r="AQ58" s="90"/>
      <c r="AR58" s="90"/>
      <c r="AS58" s="91"/>
      <c r="AT58" s="89">
        <f>AJ58+AO58</f>
        <v>37445</v>
      </c>
      <c r="AU58" s="90"/>
      <c r="AV58" s="90"/>
      <c r="AW58" s="90"/>
      <c r="AX58" s="90"/>
      <c r="AY58" s="91"/>
      <c r="AZ58" s="89"/>
      <c r="BA58" s="90"/>
      <c r="BB58" s="90"/>
      <c r="BC58" s="90"/>
      <c r="BD58" s="91"/>
      <c r="BE58" s="89">
        <v>0</v>
      </c>
      <c r="BF58" s="90"/>
      <c r="BG58" s="90"/>
      <c r="BH58" s="90"/>
      <c r="BI58" s="91"/>
      <c r="BJ58" s="113">
        <v>0</v>
      </c>
      <c r="BK58" s="113"/>
      <c r="BL58" s="113"/>
      <c r="BM58" s="113"/>
      <c r="BN58" s="113"/>
    </row>
    <row r="59" spans="1:66" ht="15.75">
      <c r="A59" s="89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2"/>
    </row>
    <row r="60" spans="1:66" ht="15.75">
      <c r="A60" s="89" t="s">
        <v>220</v>
      </c>
      <c r="B60" s="91"/>
      <c r="C60" s="72"/>
      <c r="D60" s="137" t="s">
        <v>36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66" ht="131.25" customHeight="1">
      <c r="A61" s="89"/>
      <c r="B61" s="91"/>
      <c r="C61" s="72"/>
      <c r="D61" s="121" t="s">
        <v>501</v>
      </c>
      <c r="E61" s="121"/>
      <c r="F61" s="121"/>
      <c r="G61" s="121"/>
      <c r="H61" s="121"/>
      <c r="I61" s="121"/>
      <c r="J61" s="121"/>
      <c r="K61" s="122"/>
      <c r="L61" s="89" t="s">
        <v>41</v>
      </c>
      <c r="M61" s="90"/>
      <c r="N61" s="91"/>
      <c r="O61" s="89" t="s">
        <v>498</v>
      </c>
      <c r="P61" s="90"/>
      <c r="Q61" s="90"/>
      <c r="R61" s="90"/>
      <c r="S61" s="91"/>
      <c r="T61" s="89">
        <v>7489</v>
      </c>
      <c r="U61" s="90"/>
      <c r="V61" s="90"/>
      <c r="W61" s="90"/>
      <c r="X61" s="91"/>
      <c r="Y61" s="89"/>
      <c r="Z61" s="90"/>
      <c r="AA61" s="90"/>
      <c r="AB61" s="90"/>
      <c r="AC61" s="91"/>
      <c r="AD61" s="89">
        <f>T61+Y61</f>
        <v>7489</v>
      </c>
      <c r="AE61" s="90"/>
      <c r="AF61" s="90"/>
      <c r="AG61" s="90"/>
      <c r="AH61" s="90"/>
      <c r="AI61" s="91"/>
      <c r="AJ61" s="89">
        <v>6080</v>
      </c>
      <c r="AK61" s="90"/>
      <c r="AL61" s="90"/>
      <c r="AM61" s="90"/>
      <c r="AN61" s="91"/>
      <c r="AO61" s="89"/>
      <c r="AP61" s="90"/>
      <c r="AQ61" s="90"/>
      <c r="AR61" s="90"/>
      <c r="AS61" s="91"/>
      <c r="AT61" s="89">
        <f>AJ61+AO61</f>
        <v>6080</v>
      </c>
      <c r="AU61" s="90"/>
      <c r="AV61" s="90"/>
      <c r="AW61" s="90"/>
      <c r="AX61" s="90"/>
      <c r="AY61" s="91"/>
      <c r="AZ61" s="89">
        <f>AJ61-T61</f>
        <v>-1409</v>
      </c>
      <c r="BA61" s="90"/>
      <c r="BB61" s="90"/>
      <c r="BC61" s="90"/>
      <c r="BD61" s="91"/>
      <c r="BE61" s="89">
        <v>0</v>
      </c>
      <c r="BF61" s="90"/>
      <c r="BG61" s="90"/>
      <c r="BH61" s="90"/>
      <c r="BI61" s="91"/>
      <c r="BJ61" s="113">
        <v>6080</v>
      </c>
      <c r="BK61" s="113"/>
      <c r="BL61" s="113"/>
      <c r="BM61" s="113"/>
      <c r="BN61" s="113"/>
    </row>
    <row r="62" spans="1:66" ht="28.5" customHeight="1">
      <c r="A62" s="120" t="s">
        <v>503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2"/>
    </row>
    <row r="63" spans="1:66" ht="15.75">
      <c r="A63" s="89" t="s">
        <v>221</v>
      </c>
      <c r="B63" s="91"/>
      <c r="C63" s="72"/>
      <c r="D63" s="137" t="s">
        <v>39</v>
      </c>
      <c r="E63" s="137"/>
      <c r="F63" s="137"/>
      <c r="G63" s="137"/>
      <c r="H63" s="137"/>
      <c r="I63" s="137"/>
      <c r="J63" s="137"/>
      <c r="K63" s="138"/>
      <c r="L63" s="89"/>
      <c r="M63" s="90"/>
      <c r="N63" s="91"/>
      <c r="O63" s="89"/>
      <c r="P63" s="90"/>
      <c r="Q63" s="90"/>
      <c r="R63" s="90"/>
      <c r="S63" s="91"/>
      <c r="T63" s="89"/>
      <c r="U63" s="90"/>
      <c r="V63" s="90"/>
      <c r="W63" s="90"/>
      <c r="X63" s="91"/>
      <c r="Y63" s="89"/>
      <c r="Z63" s="90"/>
      <c r="AA63" s="90"/>
      <c r="AB63" s="90"/>
      <c r="AC63" s="91"/>
      <c r="AD63" s="89"/>
      <c r="AE63" s="90"/>
      <c r="AF63" s="90"/>
      <c r="AG63" s="90"/>
      <c r="AH63" s="90"/>
      <c r="AI63" s="91"/>
      <c r="AJ63" s="89"/>
      <c r="AK63" s="90"/>
      <c r="AL63" s="90"/>
      <c r="AM63" s="90"/>
      <c r="AN63" s="91"/>
      <c r="AO63" s="89"/>
      <c r="AP63" s="90"/>
      <c r="AQ63" s="90"/>
      <c r="AR63" s="90"/>
      <c r="AS63" s="91"/>
      <c r="AT63" s="89"/>
      <c r="AU63" s="90"/>
      <c r="AV63" s="90"/>
      <c r="AW63" s="90"/>
      <c r="AX63" s="90"/>
      <c r="AY63" s="91"/>
      <c r="AZ63" s="89"/>
      <c r="BA63" s="90"/>
      <c r="BB63" s="90"/>
      <c r="BC63" s="90"/>
      <c r="BD63" s="91"/>
      <c r="BE63" s="89"/>
      <c r="BF63" s="90"/>
      <c r="BG63" s="90"/>
      <c r="BH63" s="90"/>
      <c r="BI63" s="91"/>
      <c r="BJ63" s="113"/>
      <c r="BK63" s="113"/>
      <c r="BL63" s="113"/>
      <c r="BM63" s="113"/>
      <c r="BN63" s="113"/>
    </row>
    <row r="64" spans="1:66" ht="54" customHeight="1">
      <c r="A64" s="89"/>
      <c r="B64" s="91"/>
      <c r="C64" s="120" t="s">
        <v>496</v>
      </c>
      <c r="D64" s="121"/>
      <c r="E64" s="121"/>
      <c r="F64" s="121"/>
      <c r="G64" s="121"/>
      <c r="H64" s="121"/>
      <c r="I64" s="121"/>
      <c r="J64" s="121"/>
      <c r="K64" s="122"/>
      <c r="L64" s="151" t="s">
        <v>201</v>
      </c>
      <c r="M64" s="152"/>
      <c r="N64" s="153"/>
      <c r="O64" s="151" t="s">
        <v>502</v>
      </c>
      <c r="P64" s="152"/>
      <c r="Q64" s="152"/>
      <c r="R64" s="152"/>
      <c r="S64" s="153"/>
      <c r="T64" s="145">
        <v>5000</v>
      </c>
      <c r="U64" s="146"/>
      <c r="V64" s="146"/>
      <c r="W64" s="146"/>
      <c r="X64" s="147"/>
      <c r="Y64" s="89"/>
      <c r="Z64" s="90"/>
      <c r="AA64" s="90"/>
      <c r="AB64" s="90"/>
      <c r="AC64" s="91"/>
      <c r="AD64" s="89">
        <f>T64+Y64</f>
        <v>5000</v>
      </c>
      <c r="AE64" s="90"/>
      <c r="AF64" s="90"/>
      <c r="AG64" s="90"/>
      <c r="AH64" s="90"/>
      <c r="AI64" s="91"/>
      <c r="AJ64" s="145">
        <v>3249.6</v>
      </c>
      <c r="AK64" s="146"/>
      <c r="AL64" s="146"/>
      <c r="AM64" s="146"/>
      <c r="AN64" s="147"/>
      <c r="AO64" s="89"/>
      <c r="AP64" s="90"/>
      <c r="AQ64" s="90"/>
      <c r="AR64" s="90"/>
      <c r="AS64" s="91"/>
      <c r="AT64" s="89">
        <f>AJ64+AO64</f>
        <v>3249.6</v>
      </c>
      <c r="AU64" s="90"/>
      <c r="AV64" s="90"/>
      <c r="AW64" s="90"/>
      <c r="AX64" s="90"/>
      <c r="AY64" s="91"/>
      <c r="AZ64" s="89">
        <f>AJ64-T64</f>
        <v>-1750.4</v>
      </c>
      <c r="BA64" s="90"/>
      <c r="BB64" s="90"/>
      <c r="BC64" s="90"/>
      <c r="BD64" s="91"/>
      <c r="BE64" s="89">
        <v>0</v>
      </c>
      <c r="BF64" s="90"/>
      <c r="BG64" s="90"/>
      <c r="BH64" s="90"/>
      <c r="BI64" s="91"/>
      <c r="BJ64" s="142">
        <f>AZ64+BE64</f>
        <v>-1750.4</v>
      </c>
      <c r="BK64" s="143"/>
      <c r="BL64" s="143"/>
      <c r="BM64" s="143"/>
      <c r="BN64" s="144"/>
    </row>
    <row r="65" spans="1:66" ht="23.25" customHeight="1">
      <c r="A65" s="89" t="s">
        <v>504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2"/>
    </row>
    <row r="66" spans="1:66" ht="15.75">
      <c r="A66" s="89" t="s">
        <v>222</v>
      </c>
      <c r="B66" s="91"/>
      <c r="C66" s="281" t="s">
        <v>43</v>
      </c>
      <c r="D66" s="282"/>
      <c r="E66" s="282"/>
      <c r="F66" s="282"/>
      <c r="G66" s="282"/>
      <c r="H66" s="282"/>
      <c r="I66" s="282"/>
      <c r="J66" s="282"/>
      <c r="K66" s="283"/>
      <c r="L66" s="89"/>
      <c r="M66" s="90"/>
      <c r="N66" s="91"/>
      <c r="O66" s="89"/>
      <c r="P66" s="90"/>
      <c r="Q66" s="90"/>
      <c r="R66" s="90"/>
      <c r="S66" s="91"/>
      <c r="T66" s="89"/>
      <c r="U66" s="90"/>
      <c r="V66" s="90"/>
      <c r="W66" s="90"/>
      <c r="X66" s="91"/>
      <c r="Y66" s="89"/>
      <c r="Z66" s="90"/>
      <c r="AA66" s="90"/>
      <c r="AB66" s="90"/>
      <c r="AC66" s="91"/>
      <c r="AD66" s="89"/>
      <c r="AE66" s="90"/>
      <c r="AF66" s="90"/>
      <c r="AG66" s="90"/>
      <c r="AH66" s="90"/>
      <c r="AI66" s="91"/>
      <c r="AJ66" s="89"/>
      <c r="AK66" s="90"/>
      <c r="AL66" s="90"/>
      <c r="AM66" s="90"/>
      <c r="AN66" s="91"/>
      <c r="AO66" s="89"/>
      <c r="AP66" s="90"/>
      <c r="AQ66" s="90"/>
      <c r="AR66" s="90"/>
      <c r="AS66" s="91"/>
      <c r="AT66" s="89"/>
      <c r="AU66" s="90"/>
      <c r="AV66" s="90"/>
      <c r="AW66" s="90"/>
      <c r="AX66" s="90"/>
      <c r="AY66" s="91"/>
      <c r="AZ66" s="89"/>
      <c r="BA66" s="90"/>
      <c r="BB66" s="90"/>
      <c r="BC66" s="90"/>
      <c r="BD66" s="91"/>
      <c r="BE66" s="89"/>
      <c r="BF66" s="90"/>
      <c r="BG66" s="90"/>
      <c r="BH66" s="90"/>
      <c r="BI66" s="91"/>
      <c r="BJ66" s="113"/>
      <c r="BK66" s="113"/>
      <c r="BL66" s="113"/>
      <c r="BM66" s="113"/>
      <c r="BN66" s="113"/>
    </row>
    <row r="67" spans="1:66" ht="30.75" customHeight="1">
      <c r="A67" s="89"/>
      <c r="B67" s="91"/>
      <c r="C67" s="120" t="s">
        <v>497</v>
      </c>
      <c r="D67" s="121"/>
      <c r="E67" s="121"/>
      <c r="F67" s="121"/>
      <c r="G67" s="121"/>
      <c r="H67" s="121"/>
      <c r="I67" s="121"/>
      <c r="J67" s="121"/>
      <c r="K67" s="122"/>
      <c r="L67" s="151" t="s">
        <v>66</v>
      </c>
      <c r="M67" s="152"/>
      <c r="N67" s="153"/>
      <c r="O67" s="151" t="s">
        <v>127</v>
      </c>
      <c r="P67" s="152"/>
      <c r="Q67" s="152"/>
      <c r="R67" s="152"/>
      <c r="S67" s="153"/>
      <c r="T67" s="89">
        <v>100</v>
      </c>
      <c r="U67" s="90"/>
      <c r="V67" s="90"/>
      <c r="W67" s="90"/>
      <c r="X67" s="91"/>
      <c r="Y67" s="289"/>
      <c r="Z67" s="290"/>
      <c r="AA67" s="290"/>
      <c r="AB67" s="290"/>
      <c r="AC67" s="291"/>
      <c r="AD67" s="89">
        <v>100</v>
      </c>
      <c r="AE67" s="90"/>
      <c r="AF67" s="90"/>
      <c r="AG67" s="90"/>
      <c r="AH67" s="90"/>
      <c r="AI67" s="91"/>
      <c r="AJ67" s="89">
        <v>100</v>
      </c>
      <c r="AK67" s="90"/>
      <c r="AL67" s="90"/>
      <c r="AM67" s="90"/>
      <c r="AN67" s="91"/>
      <c r="AO67" s="89"/>
      <c r="AP67" s="90"/>
      <c r="AQ67" s="90"/>
      <c r="AR67" s="90"/>
      <c r="AS67" s="91"/>
      <c r="AT67" s="89">
        <v>100</v>
      </c>
      <c r="AU67" s="90"/>
      <c r="AV67" s="90"/>
      <c r="AW67" s="90"/>
      <c r="AX67" s="90"/>
      <c r="AY67" s="91"/>
      <c r="AZ67" s="142">
        <v>100</v>
      </c>
      <c r="BA67" s="143"/>
      <c r="BB67" s="143"/>
      <c r="BC67" s="143"/>
      <c r="BD67" s="144"/>
      <c r="BE67" s="89">
        <v>0</v>
      </c>
      <c r="BF67" s="90"/>
      <c r="BG67" s="90"/>
      <c r="BH67" s="90"/>
      <c r="BI67" s="91"/>
      <c r="BJ67" s="142">
        <f>AZ67+BE67</f>
        <v>100</v>
      </c>
      <c r="BK67" s="143"/>
      <c r="BL67" s="143"/>
      <c r="BM67" s="143"/>
      <c r="BN67" s="144"/>
    </row>
    <row r="68" spans="1:66" ht="15.75">
      <c r="A68" s="89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1"/>
    </row>
    <row r="69" spans="1:66" ht="15.7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</row>
    <row r="70" spans="1:66" ht="15.75">
      <c r="A70" s="292" t="s">
        <v>505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</row>
    <row r="71" spans="1:66" ht="15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</row>
    <row r="72" spans="1:66" ht="15.75">
      <c r="A72" s="213" t="s">
        <v>398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80"/>
      <c r="AB72" s="80"/>
      <c r="AC72" s="80"/>
      <c r="AD72" s="80"/>
      <c r="AE72" s="80"/>
      <c r="AF72" s="80"/>
      <c r="AG72" s="80"/>
      <c r="AH72" s="80"/>
      <c r="AI72" s="80"/>
      <c r="AJ72" s="40"/>
      <c r="AK72" s="40"/>
      <c r="AL72" s="40"/>
      <c r="AM72" s="40"/>
      <c r="AN72" s="40"/>
      <c r="AO72" s="40"/>
    </row>
    <row r="73" spans="1:66" ht="15.75">
      <c r="A73" s="40"/>
      <c r="B73" s="213" t="s">
        <v>294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</row>
    <row r="74" spans="1:6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</row>
    <row r="75" spans="1:66" ht="36" customHeight="1">
      <c r="A75" s="130" t="s">
        <v>485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81"/>
      <c r="AO75" s="81"/>
      <c r="AP75" s="133" t="s">
        <v>484</v>
      </c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</row>
    <row r="76" spans="1:66">
      <c r="W76" s="129" t="s">
        <v>14</v>
      </c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6"/>
      <c r="AO76" s="6"/>
      <c r="AP76" s="129" t="s">
        <v>15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</row>
    <row r="78" spans="1:66" ht="18.75" customHeight="1">
      <c r="A78" s="130" t="s">
        <v>257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81"/>
      <c r="AO78" s="81"/>
      <c r="AP78" s="132" t="s">
        <v>258</v>
      </c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</row>
    <row r="79" spans="1:66" ht="18.75" customHeight="1">
      <c r="W79" s="129" t="s">
        <v>14</v>
      </c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6"/>
      <c r="AO79" s="6"/>
      <c r="AP79" s="129" t="s">
        <v>15</v>
      </c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</row>
  </sheetData>
  <mergeCells count="308">
    <mergeCell ref="AO10:BL10"/>
    <mergeCell ref="AO11:BL11"/>
    <mergeCell ref="A13:BL13"/>
    <mergeCell ref="A14:BL14"/>
    <mergeCell ref="Y15:AL15"/>
    <mergeCell ref="B16:K16"/>
    <mergeCell ref="L16:BC16"/>
    <mergeCell ref="BE16:BL16"/>
    <mergeCell ref="AO2:BL4"/>
    <mergeCell ref="A5:BL5"/>
    <mergeCell ref="A6:BL6"/>
    <mergeCell ref="A7:BL7"/>
    <mergeCell ref="A8:BL8"/>
    <mergeCell ref="A9:BL9"/>
    <mergeCell ref="A19:K19"/>
    <mergeCell ref="BD19:BL19"/>
    <mergeCell ref="B20:K20"/>
    <mergeCell ref="L20:U20"/>
    <mergeCell ref="V20:AB20"/>
    <mergeCell ref="AC20:BF20"/>
    <mergeCell ref="BG20:BL20"/>
    <mergeCell ref="A17:K17"/>
    <mergeCell ref="BD17:BL17"/>
    <mergeCell ref="B18:K18"/>
    <mergeCell ref="L18:BC18"/>
    <mergeCell ref="BE18:BL18"/>
    <mergeCell ref="A23:C23"/>
    <mergeCell ref="D23:BL23"/>
    <mergeCell ref="A24:C24"/>
    <mergeCell ref="D24:BL24"/>
    <mergeCell ref="A21:K21"/>
    <mergeCell ref="L21:U21"/>
    <mergeCell ref="V21:AD21"/>
    <mergeCell ref="AE21:BF21"/>
    <mergeCell ref="BG21:BL21"/>
    <mergeCell ref="B22:BC22"/>
    <mergeCell ref="A31:B31"/>
    <mergeCell ref="D31:BL31"/>
    <mergeCell ref="A33:BL33"/>
    <mergeCell ref="A35:C36"/>
    <mergeCell ref="D35:U36"/>
    <mergeCell ref="V35:AK35"/>
    <mergeCell ref="AL35:AZ35"/>
    <mergeCell ref="BA35:BL35"/>
    <mergeCell ref="B26:BF26"/>
    <mergeCell ref="B27:BF27"/>
    <mergeCell ref="B29:BL29"/>
    <mergeCell ref="A30:C30"/>
    <mergeCell ref="D30:BL30"/>
    <mergeCell ref="AU37:AZ37"/>
    <mergeCell ref="BA37:BD37"/>
    <mergeCell ref="BE37:BH37"/>
    <mergeCell ref="BI37:BL37"/>
    <mergeCell ref="BA36:BD36"/>
    <mergeCell ref="BE36:BH36"/>
    <mergeCell ref="BI36:BL36"/>
    <mergeCell ref="A37:C37"/>
    <mergeCell ref="D37:U37"/>
    <mergeCell ref="V37:Z37"/>
    <mergeCell ref="AA37:AE37"/>
    <mergeCell ref="AF37:AK37"/>
    <mergeCell ref="AL37:AP37"/>
    <mergeCell ref="AQ37:AT37"/>
    <mergeCell ref="V36:Z36"/>
    <mergeCell ref="AA36:AE36"/>
    <mergeCell ref="AF36:AK36"/>
    <mergeCell ref="AL36:AP36"/>
    <mergeCell ref="AQ36:AT36"/>
    <mergeCell ref="AU36:AZ36"/>
    <mergeCell ref="BE38:BH38"/>
    <mergeCell ref="BI38:BL38"/>
    <mergeCell ref="A38:C38"/>
    <mergeCell ref="D38:U38"/>
    <mergeCell ref="V38:Z38"/>
    <mergeCell ref="AA38:AE38"/>
    <mergeCell ref="AF38:AK38"/>
    <mergeCell ref="AL38:AP38"/>
    <mergeCell ref="AQ38:AT38"/>
    <mergeCell ref="AU38:AZ38"/>
    <mergeCell ref="BA38:BD38"/>
    <mergeCell ref="AQ39:AT39"/>
    <mergeCell ref="AU39:AZ39"/>
    <mergeCell ref="BA39:BD39"/>
    <mergeCell ref="BE39:BH39"/>
    <mergeCell ref="BI39:BL39"/>
    <mergeCell ref="A40:BL40"/>
    <mergeCell ref="A39:C39"/>
    <mergeCell ref="D39:U39"/>
    <mergeCell ref="V39:Z39"/>
    <mergeCell ref="AA39:AE39"/>
    <mergeCell ref="AF39:AK39"/>
    <mergeCell ref="AL39:AP39"/>
    <mergeCell ref="A42:BL42"/>
    <mergeCell ref="A44:P45"/>
    <mergeCell ref="Q44:AF44"/>
    <mergeCell ref="AG44:AV44"/>
    <mergeCell ref="AW44:BL44"/>
    <mergeCell ref="Q45:U45"/>
    <mergeCell ref="V45:Z45"/>
    <mergeCell ref="AA45:AF45"/>
    <mergeCell ref="AG45:AK45"/>
    <mergeCell ref="AL45:AP45"/>
    <mergeCell ref="AQ46:AV46"/>
    <mergeCell ref="AW46:BA46"/>
    <mergeCell ref="BB46:BF46"/>
    <mergeCell ref="BG46:BL46"/>
    <mergeCell ref="AQ45:AV45"/>
    <mergeCell ref="AW45:BA45"/>
    <mergeCell ref="BB45:BF45"/>
    <mergeCell ref="BG45:BL45"/>
    <mergeCell ref="A46:P46"/>
    <mergeCell ref="Q46:U46"/>
    <mergeCell ref="V46:Z46"/>
    <mergeCell ref="AA46:AF46"/>
    <mergeCell ref="AG46:AK46"/>
    <mergeCell ref="AL46:AP46"/>
    <mergeCell ref="AQ48:AV48"/>
    <mergeCell ref="AW48:BA48"/>
    <mergeCell ref="BB48:BF48"/>
    <mergeCell ref="BG48:BL48"/>
    <mergeCell ref="A49:BL49"/>
    <mergeCell ref="A51:BL51"/>
    <mergeCell ref="AQ47:AV47"/>
    <mergeCell ref="AW47:BA47"/>
    <mergeCell ref="BB47:BF47"/>
    <mergeCell ref="BG47:BL47"/>
    <mergeCell ref="A48:P48"/>
    <mergeCell ref="Q48:U48"/>
    <mergeCell ref="V48:Z48"/>
    <mergeCell ref="AA48:AF48"/>
    <mergeCell ref="AG48:AK48"/>
    <mergeCell ref="AL48:AP48"/>
    <mergeCell ref="A47:P47"/>
    <mergeCell ref="Q47:U47"/>
    <mergeCell ref="V47:Z47"/>
    <mergeCell ref="AA47:AF47"/>
    <mergeCell ref="AG47:AK47"/>
    <mergeCell ref="AL47:AP47"/>
    <mergeCell ref="AZ53:BN53"/>
    <mergeCell ref="A54:B54"/>
    <mergeCell ref="D54:K54"/>
    <mergeCell ref="L54:N54"/>
    <mergeCell ref="O54:S54"/>
    <mergeCell ref="T54:X54"/>
    <mergeCell ref="Y54:AC54"/>
    <mergeCell ref="AD54:AI54"/>
    <mergeCell ref="AJ54:AN54"/>
    <mergeCell ref="AO54:AS54"/>
    <mergeCell ref="A53:B53"/>
    <mergeCell ref="C53:K53"/>
    <mergeCell ref="L53:N53"/>
    <mergeCell ref="O53:S53"/>
    <mergeCell ref="T53:AI53"/>
    <mergeCell ref="AJ53:AY53"/>
    <mergeCell ref="AT54:AY54"/>
    <mergeCell ref="AZ54:BD54"/>
    <mergeCell ref="BE54:BI54"/>
    <mergeCell ref="BJ54:BN54"/>
    <mergeCell ref="A55:B55"/>
    <mergeCell ref="D55:K55"/>
    <mergeCell ref="L55:N55"/>
    <mergeCell ref="O55:S55"/>
    <mergeCell ref="T55:X55"/>
    <mergeCell ref="Y55:AC55"/>
    <mergeCell ref="BJ55:BN55"/>
    <mergeCell ref="A56:B56"/>
    <mergeCell ref="D56:K56"/>
    <mergeCell ref="L56:N56"/>
    <mergeCell ref="O56:S56"/>
    <mergeCell ref="T56:X56"/>
    <mergeCell ref="Y56:AC56"/>
    <mergeCell ref="AD56:AI56"/>
    <mergeCell ref="AJ56:AN56"/>
    <mergeCell ref="AO56:AS56"/>
    <mergeCell ref="AD55:AI55"/>
    <mergeCell ref="AJ55:AN55"/>
    <mergeCell ref="AO55:AS55"/>
    <mergeCell ref="AT55:AY55"/>
    <mergeCell ref="AZ55:BD55"/>
    <mergeCell ref="BE55:BI55"/>
    <mergeCell ref="AT56:AY56"/>
    <mergeCell ref="AZ56:BD56"/>
    <mergeCell ref="BE56:BI56"/>
    <mergeCell ref="BJ56:BN56"/>
    <mergeCell ref="A57:B57"/>
    <mergeCell ref="D57:K57"/>
    <mergeCell ref="L57:N57"/>
    <mergeCell ref="O57:S57"/>
    <mergeCell ref="T57:X57"/>
    <mergeCell ref="Y57:AC57"/>
    <mergeCell ref="BJ57:BN57"/>
    <mergeCell ref="AD57:AI57"/>
    <mergeCell ref="AJ57:AN57"/>
    <mergeCell ref="AO57:AS57"/>
    <mergeCell ref="AT57:AY57"/>
    <mergeCell ref="AZ57:BD57"/>
    <mergeCell ref="BE57:BI57"/>
    <mergeCell ref="AT58:AY58"/>
    <mergeCell ref="AZ58:BD58"/>
    <mergeCell ref="BE58:BI58"/>
    <mergeCell ref="BJ58:BN58"/>
    <mergeCell ref="A59:BN59"/>
    <mergeCell ref="A60:B60"/>
    <mergeCell ref="D60:K60"/>
    <mergeCell ref="L60:N60"/>
    <mergeCell ref="O60:S60"/>
    <mergeCell ref="T60:X60"/>
    <mergeCell ref="A58:B58"/>
    <mergeCell ref="C58:K58"/>
    <mergeCell ref="L58:N58"/>
    <mergeCell ref="O58:S58"/>
    <mergeCell ref="T58:X58"/>
    <mergeCell ref="Y58:AC58"/>
    <mergeCell ref="AD58:AI58"/>
    <mergeCell ref="AJ58:AN58"/>
    <mergeCell ref="AO58:AS58"/>
    <mergeCell ref="AD61:AI61"/>
    <mergeCell ref="AT61:AY61"/>
    <mergeCell ref="AO61:AS61"/>
    <mergeCell ref="AZ61:BD61"/>
    <mergeCell ref="BE61:BI61"/>
    <mergeCell ref="BJ61:BN61"/>
    <mergeCell ref="BE60:BI60"/>
    <mergeCell ref="BJ60:BN60"/>
    <mergeCell ref="A61:B61"/>
    <mergeCell ref="D61:K61"/>
    <mergeCell ref="L61:N61"/>
    <mergeCell ref="O61:S61"/>
    <mergeCell ref="T61:X61"/>
    <mergeCell ref="Y61:AC61"/>
    <mergeCell ref="AJ61:AN61"/>
    <mergeCell ref="Y60:AC60"/>
    <mergeCell ref="AD60:AI60"/>
    <mergeCell ref="AJ60:AN60"/>
    <mergeCell ref="AO60:AS60"/>
    <mergeCell ref="AT60:AY60"/>
    <mergeCell ref="AZ60:BD60"/>
    <mergeCell ref="AJ63:AN63"/>
    <mergeCell ref="AO63:AS63"/>
    <mergeCell ref="AT63:AY63"/>
    <mergeCell ref="AZ63:BD63"/>
    <mergeCell ref="BE63:BI63"/>
    <mergeCell ref="BJ63:BN63"/>
    <mergeCell ref="A62:BN62"/>
    <mergeCell ref="A63:B63"/>
    <mergeCell ref="D63:K63"/>
    <mergeCell ref="L63:N63"/>
    <mergeCell ref="O63:S63"/>
    <mergeCell ref="T63:X63"/>
    <mergeCell ref="Y63:AC63"/>
    <mergeCell ref="AD63:AI63"/>
    <mergeCell ref="BJ64:BN64"/>
    <mergeCell ref="AD64:AI64"/>
    <mergeCell ref="AJ64:AN64"/>
    <mergeCell ref="AO64:AS64"/>
    <mergeCell ref="AT64:AY64"/>
    <mergeCell ref="AZ64:BD64"/>
    <mergeCell ref="BE64:BI64"/>
    <mergeCell ref="A64:B64"/>
    <mergeCell ref="C64:K64"/>
    <mergeCell ref="L64:N64"/>
    <mergeCell ref="O64:S64"/>
    <mergeCell ref="T64:X64"/>
    <mergeCell ref="Y64:AC64"/>
    <mergeCell ref="A65:BN65"/>
    <mergeCell ref="A66:B66"/>
    <mergeCell ref="C66:K66"/>
    <mergeCell ref="L66:N66"/>
    <mergeCell ref="O66:S66"/>
    <mergeCell ref="T66:X66"/>
    <mergeCell ref="Y66:AC66"/>
    <mergeCell ref="AD66:AI66"/>
    <mergeCell ref="AJ66:AN66"/>
    <mergeCell ref="AT67:AY67"/>
    <mergeCell ref="AZ67:BD67"/>
    <mergeCell ref="AO66:AS66"/>
    <mergeCell ref="AT66:AY66"/>
    <mergeCell ref="AZ66:BD66"/>
    <mergeCell ref="BE66:BI66"/>
    <mergeCell ref="BJ66:BN66"/>
    <mergeCell ref="A67:B67"/>
    <mergeCell ref="C67:K67"/>
    <mergeCell ref="L67:N67"/>
    <mergeCell ref="O67:S67"/>
    <mergeCell ref="A25:BL25"/>
    <mergeCell ref="A72:Z72"/>
    <mergeCell ref="L17:BC17"/>
    <mergeCell ref="L19:BC19"/>
    <mergeCell ref="A78:V78"/>
    <mergeCell ref="W78:AM78"/>
    <mergeCell ref="AP78:BH78"/>
    <mergeCell ref="W79:AM79"/>
    <mergeCell ref="AP79:BH79"/>
    <mergeCell ref="Y67:AC67"/>
    <mergeCell ref="B73:AO73"/>
    <mergeCell ref="A75:V75"/>
    <mergeCell ref="W75:AM75"/>
    <mergeCell ref="AP75:BH75"/>
    <mergeCell ref="W76:AM76"/>
    <mergeCell ref="AP76:BH76"/>
    <mergeCell ref="A70:BN70"/>
    <mergeCell ref="BE67:BI67"/>
    <mergeCell ref="BJ67:BN67"/>
    <mergeCell ref="A68:BN68"/>
    <mergeCell ref="T67:X67"/>
    <mergeCell ref="AD67:AI67"/>
    <mergeCell ref="AJ67:AN67"/>
    <mergeCell ref="AO67:AS67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1" manualBreakCount="1">
    <brk id="37" max="6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R94"/>
  <sheetViews>
    <sheetView view="pageBreakPreview" topLeftCell="A2" zoomScale="90" zoomScaleNormal="100" zoomScaleSheetLayoutView="90" workbookViewId="0">
      <selection activeCell="BR64" sqref="BR64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46" width="4" style="1" customWidth="1"/>
    <col min="47" max="51" width="2.85546875" style="1" customWidth="1"/>
    <col min="52" max="52" width="1" style="1" customWidth="1"/>
    <col min="53" max="55" width="2.85546875" style="1" customWidth="1"/>
    <col min="56" max="56" width="3.5703125" style="1" customWidth="1"/>
    <col min="57" max="59" width="2.85546875" style="1" customWidth="1"/>
    <col min="60" max="60" width="3.85546875" style="1" customWidth="1"/>
    <col min="61" max="63" width="2.85546875" style="1" customWidth="1"/>
    <col min="64" max="64" width="3.42578125" style="1" customWidth="1"/>
    <col min="65" max="65" width="4.140625" style="1" customWidth="1"/>
    <col min="66" max="67" width="2.85546875" style="1" customWidth="1"/>
    <col min="68" max="69" width="0" style="1" hidden="1" customWidth="1"/>
    <col min="70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8.7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68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68" ht="45.7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68" ht="62.25" customHeight="1">
      <c r="A19" s="3" t="s">
        <v>13</v>
      </c>
      <c r="B19" s="104" t="s">
        <v>259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3102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1020</v>
      </c>
      <c r="W19" s="175"/>
      <c r="X19" s="175"/>
      <c r="Y19" s="175"/>
      <c r="Z19" s="175"/>
      <c r="AA19" s="175"/>
      <c r="AB19" s="175"/>
      <c r="AC19" s="132" t="s">
        <v>260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68" ht="60.7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68" ht="15.75">
      <c r="A21" s="29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68" ht="15.75" customHeight="1">
      <c r="A22" s="165" t="s">
        <v>6</v>
      </c>
      <c r="B22" s="166"/>
      <c r="C22" s="167"/>
      <c r="D22" s="168" t="s">
        <v>244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</row>
    <row r="23" spans="1:68" ht="33" customHeight="1">
      <c r="A23" s="165" t="s">
        <v>11</v>
      </c>
      <c r="B23" s="166"/>
      <c r="C23" s="167"/>
      <c r="D23" s="169" t="s">
        <v>261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68" ht="10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  <c r="BH24" s="26"/>
      <c r="BI24" s="26"/>
      <c r="BJ24" s="26"/>
      <c r="BK24" s="26"/>
      <c r="BL24" s="26"/>
    </row>
    <row r="25" spans="1:68" ht="15.95" customHeight="1">
      <c r="A25" s="29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68" ht="12.75" hidden="1" customHeight="1">
      <c r="A26" s="187" t="s">
        <v>247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P26" s="1" t="s">
        <v>29</v>
      </c>
    </row>
    <row r="27" spans="1:68" ht="33" customHeight="1">
      <c r="A27" s="33"/>
      <c r="B27" s="170" t="s">
        <v>262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33"/>
    </row>
    <row r="28" spans="1:68" ht="18.75" customHeight="1">
      <c r="A28" s="29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P28" s="1" t="s">
        <v>30</v>
      </c>
    </row>
    <row r="29" spans="1:68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68" ht="15.75">
      <c r="A30" s="165" t="s">
        <v>11</v>
      </c>
      <c r="B30" s="166"/>
      <c r="C30" s="28"/>
      <c r="D30" s="169" t="s">
        <v>263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68" ht="15" customHeight="1"/>
    <row r="32" spans="1:68" ht="15.75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0" ht="9.75" customHeight="1">
      <c r="BJ33" s="103"/>
      <c r="BK33" s="103"/>
    </row>
    <row r="34" spans="1:70" ht="33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264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0" ht="15.95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0" ht="15.7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  <c r="BP36" s="1" t="s">
        <v>31</v>
      </c>
    </row>
    <row r="37" spans="1:70" ht="18" customHeight="1">
      <c r="A37" s="123">
        <v>1</v>
      </c>
      <c r="B37" s="123"/>
      <c r="C37" s="123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178">
        <v>131746722</v>
      </c>
      <c r="W37" s="178"/>
      <c r="X37" s="178"/>
      <c r="Y37" s="178"/>
      <c r="Z37" s="178"/>
      <c r="AA37" s="87">
        <v>6833377</v>
      </c>
      <c r="AB37" s="87"/>
      <c r="AC37" s="87"/>
      <c r="AD37" s="87"/>
      <c r="AE37" s="87"/>
      <c r="AF37" s="87">
        <f t="shared" ref="AF37:AF39" si="0">V37+AA37</f>
        <v>138580099</v>
      </c>
      <c r="AG37" s="87"/>
      <c r="AH37" s="87"/>
      <c r="AI37" s="87"/>
      <c r="AJ37" s="87"/>
      <c r="AK37" s="87"/>
      <c r="AL37" s="87">
        <v>128948145</v>
      </c>
      <c r="AM37" s="87"/>
      <c r="AN37" s="87"/>
      <c r="AO37" s="87"/>
      <c r="AP37" s="87"/>
      <c r="AQ37" s="179">
        <v>6474563</v>
      </c>
      <c r="AR37" s="179"/>
      <c r="AS37" s="179"/>
      <c r="AT37" s="179"/>
      <c r="AU37" s="97">
        <f t="shared" ref="AU37:AU39" si="1">AL37+AQ37</f>
        <v>135422708</v>
      </c>
      <c r="AV37" s="97"/>
      <c r="AW37" s="97"/>
      <c r="AX37" s="97"/>
      <c r="AY37" s="97"/>
      <c r="AZ37" s="98"/>
      <c r="BA37" s="87">
        <f t="shared" ref="BA37:BA39" si="2">AL37-V37</f>
        <v>-2798577</v>
      </c>
      <c r="BB37" s="87"/>
      <c r="BC37" s="87"/>
      <c r="BD37" s="87"/>
      <c r="BE37" s="87">
        <f t="shared" ref="BE37:BE39" si="3">AQ37-AA37</f>
        <v>-358814</v>
      </c>
      <c r="BF37" s="87"/>
      <c r="BG37" s="87"/>
      <c r="BH37" s="87"/>
      <c r="BI37" s="87">
        <f t="shared" ref="BI37:BI39" si="4">BA37+BE37</f>
        <v>-3157391</v>
      </c>
      <c r="BJ37" s="87"/>
      <c r="BK37" s="87"/>
      <c r="BL37" s="87"/>
    </row>
    <row r="38" spans="1:70" ht="17.25" customHeight="1">
      <c r="A38" s="123">
        <v>2</v>
      </c>
      <c r="B38" s="123"/>
      <c r="C38" s="123"/>
      <c r="D38" s="92" t="s">
        <v>266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178">
        <v>16278530.369999999</v>
      </c>
      <c r="W38" s="178"/>
      <c r="X38" s="178"/>
      <c r="Y38" s="178"/>
      <c r="Z38" s="178"/>
      <c r="AA38" s="87">
        <v>19967305</v>
      </c>
      <c r="AB38" s="87"/>
      <c r="AC38" s="87"/>
      <c r="AD38" s="87"/>
      <c r="AE38" s="87"/>
      <c r="AF38" s="87">
        <f t="shared" si="0"/>
        <v>36245835.369999997</v>
      </c>
      <c r="AG38" s="87"/>
      <c r="AH38" s="87"/>
      <c r="AI38" s="87"/>
      <c r="AJ38" s="87"/>
      <c r="AK38" s="87"/>
      <c r="AL38" s="87">
        <v>16274937</v>
      </c>
      <c r="AM38" s="87"/>
      <c r="AN38" s="87"/>
      <c r="AO38" s="87"/>
      <c r="AP38" s="87"/>
      <c r="AQ38" s="179">
        <v>16625545</v>
      </c>
      <c r="AR38" s="179"/>
      <c r="AS38" s="179"/>
      <c r="AT38" s="179"/>
      <c r="AU38" s="97">
        <f t="shared" si="1"/>
        <v>32900482</v>
      </c>
      <c r="AV38" s="97"/>
      <c r="AW38" s="97"/>
      <c r="AX38" s="97"/>
      <c r="AY38" s="97"/>
      <c r="AZ38" s="98"/>
      <c r="BA38" s="87">
        <f t="shared" si="2"/>
        <v>-3593.3699999991804</v>
      </c>
      <c r="BB38" s="87"/>
      <c r="BC38" s="87"/>
      <c r="BD38" s="87"/>
      <c r="BE38" s="87">
        <f t="shared" si="3"/>
        <v>-3341760</v>
      </c>
      <c r="BF38" s="87"/>
      <c r="BG38" s="87"/>
      <c r="BH38" s="87"/>
      <c r="BI38" s="87">
        <f t="shared" si="4"/>
        <v>-3345353.3699999992</v>
      </c>
      <c r="BJ38" s="87"/>
      <c r="BK38" s="87"/>
      <c r="BL38" s="87"/>
    </row>
    <row r="39" spans="1:70" ht="30" customHeight="1">
      <c r="A39" s="123">
        <v>3</v>
      </c>
      <c r="B39" s="123"/>
      <c r="C39" s="123"/>
      <c r="D39" s="92" t="s">
        <v>267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178">
        <v>1505738</v>
      </c>
      <c r="W39" s="178"/>
      <c r="X39" s="178"/>
      <c r="Y39" s="178"/>
      <c r="Z39" s="178"/>
      <c r="AA39" s="87">
        <v>1829318</v>
      </c>
      <c r="AB39" s="87"/>
      <c r="AC39" s="87"/>
      <c r="AD39" s="87"/>
      <c r="AE39" s="87"/>
      <c r="AF39" s="87">
        <f t="shared" si="0"/>
        <v>3335056</v>
      </c>
      <c r="AG39" s="87"/>
      <c r="AH39" s="87"/>
      <c r="AI39" s="87"/>
      <c r="AJ39" s="87"/>
      <c r="AK39" s="87"/>
      <c r="AL39" s="87">
        <v>1505738</v>
      </c>
      <c r="AM39" s="87"/>
      <c r="AN39" s="87"/>
      <c r="AO39" s="87"/>
      <c r="AP39" s="87"/>
      <c r="AQ39" s="179">
        <v>2542454</v>
      </c>
      <c r="AR39" s="179"/>
      <c r="AS39" s="179"/>
      <c r="AT39" s="179"/>
      <c r="AU39" s="97">
        <f t="shared" si="1"/>
        <v>4048192</v>
      </c>
      <c r="AV39" s="97"/>
      <c r="AW39" s="97"/>
      <c r="AX39" s="97"/>
      <c r="AY39" s="97"/>
      <c r="AZ39" s="98"/>
      <c r="BA39" s="87">
        <f t="shared" si="2"/>
        <v>0</v>
      </c>
      <c r="BB39" s="87"/>
      <c r="BC39" s="87"/>
      <c r="BD39" s="87"/>
      <c r="BE39" s="87">
        <f t="shared" si="3"/>
        <v>713136</v>
      </c>
      <c r="BF39" s="87"/>
      <c r="BG39" s="87"/>
      <c r="BH39" s="87"/>
      <c r="BI39" s="87">
        <f t="shared" si="4"/>
        <v>713136</v>
      </c>
      <c r="BJ39" s="87"/>
      <c r="BK39" s="87"/>
      <c r="BL39" s="87"/>
    </row>
    <row r="40" spans="1:70" ht="24" customHeight="1">
      <c r="A40" s="123">
        <v>4</v>
      </c>
      <c r="B40" s="123"/>
      <c r="C40" s="123"/>
      <c r="D40" s="92" t="s">
        <v>268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87"/>
      <c r="W40" s="87"/>
      <c r="X40" s="87"/>
      <c r="Y40" s="87"/>
      <c r="Z40" s="87"/>
      <c r="AA40" s="87">
        <v>3974239</v>
      </c>
      <c r="AB40" s="87"/>
      <c r="AC40" s="87"/>
      <c r="AD40" s="87"/>
      <c r="AE40" s="87"/>
      <c r="AF40" s="87">
        <f>V40+AA40</f>
        <v>3974239</v>
      </c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179">
        <v>6571719</v>
      </c>
      <c r="AR40" s="179"/>
      <c r="AS40" s="179"/>
      <c r="AT40" s="179"/>
      <c r="AU40" s="97">
        <f>AL40+AQ40</f>
        <v>6571719</v>
      </c>
      <c r="AV40" s="97"/>
      <c r="AW40" s="97"/>
      <c r="AX40" s="97"/>
      <c r="AY40" s="97"/>
      <c r="AZ40" s="98"/>
      <c r="BA40" s="87">
        <f>AL40-V40</f>
        <v>0</v>
      </c>
      <c r="BB40" s="87"/>
      <c r="BC40" s="87"/>
      <c r="BD40" s="87"/>
      <c r="BE40" s="87">
        <f>AQ40-AA40</f>
        <v>2597480</v>
      </c>
      <c r="BF40" s="87"/>
      <c r="BG40" s="87"/>
      <c r="BH40" s="87"/>
      <c r="BI40" s="87">
        <f t="shared" ref="BI40" si="5">BA40+BE40</f>
        <v>2597480</v>
      </c>
      <c r="BJ40" s="87"/>
      <c r="BK40" s="87"/>
      <c r="BL40" s="87"/>
    </row>
    <row r="41" spans="1:70" ht="24.75" customHeight="1">
      <c r="A41" s="123">
        <v>5</v>
      </c>
      <c r="B41" s="123"/>
      <c r="C41" s="123"/>
      <c r="D41" s="92" t="s">
        <v>269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88"/>
      <c r="W41" s="88"/>
      <c r="X41" s="88"/>
      <c r="Y41" s="88"/>
      <c r="Z41" s="88"/>
      <c r="AA41" s="87">
        <v>11024358</v>
      </c>
      <c r="AB41" s="87"/>
      <c r="AC41" s="87"/>
      <c r="AD41" s="87"/>
      <c r="AE41" s="87"/>
      <c r="AF41" s="188">
        <f>V41+AA41</f>
        <v>11024358</v>
      </c>
      <c r="AG41" s="188"/>
      <c r="AH41" s="188"/>
      <c r="AI41" s="188"/>
      <c r="AJ41" s="188"/>
      <c r="AK41" s="188"/>
      <c r="AL41" s="88"/>
      <c r="AM41" s="88"/>
      <c r="AN41" s="88"/>
      <c r="AO41" s="88"/>
      <c r="AP41" s="88"/>
      <c r="AQ41" s="179">
        <v>11013051</v>
      </c>
      <c r="AR41" s="179"/>
      <c r="AS41" s="179"/>
      <c r="AT41" s="179"/>
      <c r="AU41" s="97">
        <f>AL41+AQ41</f>
        <v>11013051</v>
      </c>
      <c r="AV41" s="97"/>
      <c r="AW41" s="97"/>
      <c r="AX41" s="97"/>
      <c r="AY41" s="97"/>
      <c r="AZ41" s="98"/>
      <c r="BA41" s="87">
        <v>0</v>
      </c>
      <c r="BB41" s="87"/>
      <c r="BC41" s="87"/>
      <c r="BD41" s="87"/>
      <c r="BE41" s="87">
        <f>AQ41-AA41</f>
        <v>-11307</v>
      </c>
      <c r="BF41" s="87"/>
      <c r="BG41" s="87"/>
      <c r="BH41" s="87"/>
      <c r="BI41" s="88"/>
      <c r="BJ41" s="88"/>
      <c r="BK41" s="88"/>
      <c r="BL41" s="88"/>
    </row>
    <row r="42" spans="1:70" ht="26.25" customHeight="1">
      <c r="A42" s="123"/>
      <c r="B42" s="123"/>
      <c r="C42" s="123"/>
      <c r="D42" s="135" t="s">
        <v>35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88">
        <f>SUM(V37:Z41)</f>
        <v>149530990.37</v>
      </c>
      <c r="W42" s="88"/>
      <c r="X42" s="88"/>
      <c r="Y42" s="88"/>
      <c r="Z42" s="88"/>
      <c r="AA42" s="87">
        <f>SUM(AA37:AE41)</f>
        <v>43628597</v>
      </c>
      <c r="AB42" s="87"/>
      <c r="AC42" s="87"/>
      <c r="AD42" s="87"/>
      <c r="AE42" s="87"/>
      <c r="AF42" s="88">
        <f>V42+AA42</f>
        <v>193159587.37</v>
      </c>
      <c r="AG42" s="88"/>
      <c r="AH42" s="88"/>
      <c r="AI42" s="88"/>
      <c r="AJ42" s="88"/>
      <c r="AK42" s="88"/>
      <c r="AL42" s="87">
        <f>SUM(AL37:AP41)</f>
        <v>146728820</v>
      </c>
      <c r="AM42" s="87"/>
      <c r="AN42" s="87"/>
      <c r="AO42" s="87"/>
      <c r="AP42" s="87"/>
      <c r="AQ42" s="179">
        <f>SUM(AQ37:AT41)</f>
        <v>43227332</v>
      </c>
      <c r="AR42" s="179"/>
      <c r="AS42" s="179"/>
      <c r="AT42" s="179"/>
      <c r="AU42" s="97">
        <f>AL42+AQ42</f>
        <v>189956152</v>
      </c>
      <c r="AV42" s="97"/>
      <c r="AW42" s="97"/>
      <c r="AX42" s="97"/>
      <c r="AY42" s="97"/>
      <c r="AZ42" s="98"/>
      <c r="BA42" s="87">
        <f>AL42-V42</f>
        <v>-2802170.3700000048</v>
      </c>
      <c r="BB42" s="87"/>
      <c r="BC42" s="87"/>
      <c r="BD42" s="87"/>
      <c r="BE42" s="87">
        <f>AQ42-AA42</f>
        <v>-401265</v>
      </c>
      <c r="BF42" s="87"/>
      <c r="BG42" s="87"/>
      <c r="BH42" s="87"/>
      <c r="BI42" s="87">
        <f t="shared" ref="BI42" si="6">BA42+BE42</f>
        <v>-3203435.3700000048</v>
      </c>
      <c r="BJ42" s="87"/>
      <c r="BK42" s="87"/>
      <c r="BL42" s="87"/>
    </row>
    <row r="43" spans="1:70" ht="15.75">
      <c r="A43" s="120" t="s">
        <v>480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70" ht="15.75" customHeight="1">
      <c r="A44" s="180" t="s">
        <v>296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R44" s="86"/>
    </row>
    <row r="45" spans="1:70" ht="9" customHeight="1"/>
    <row r="46" spans="1:70" ht="39.950000000000003" customHeight="1">
      <c r="A46" s="113" t="s">
        <v>187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183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 t="s">
        <v>3</v>
      </c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 t="s">
        <v>2</v>
      </c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70" ht="31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 t="s">
        <v>5</v>
      </c>
      <c r="R47" s="113"/>
      <c r="S47" s="113"/>
      <c r="T47" s="113"/>
      <c r="U47" s="113"/>
      <c r="V47" s="113" t="s">
        <v>4</v>
      </c>
      <c r="W47" s="113"/>
      <c r="X47" s="113"/>
      <c r="Y47" s="113"/>
      <c r="Z47" s="113"/>
      <c r="AA47" s="113" t="s">
        <v>184</v>
      </c>
      <c r="AB47" s="113"/>
      <c r="AC47" s="113"/>
      <c r="AD47" s="113"/>
      <c r="AE47" s="113"/>
      <c r="AF47" s="113"/>
      <c r="AG47" s="113" t="s">
        <v>5</v>
      </c>
      <c r="AH47" s="113"/>
      <c r="AI47" s="113"/>
      <c r="AJ47" s="113"/>
      <c r="AK47" s="113"/>
      <c r="AL47" s="113" t="s">
        <v>4</v>
      </c>
      <c r="AM47" s="113"/>
      <c r="AN47" s="113"/>
      <c r="AO47" s="113"/>
      <c r="AP47" s="113"/>
      <c r="AQ47" s="113" t="s">
        <v>184</v>
      </c>
      <c r="AR47" s="113"/>
      <c r="AS47" s="113"/>
      <c r="AT47" s="113"/>
      <c r="AU47" s="113"/>
      <c r="AV47" s="113"/>
      <c r="AW47" s="113" t="s">
        <v>5</v>
      </c>
      <c r="AX47" s="113"/>
      <c r="AY47" s="113"/>
      <c r="AZ47" s="113"/>
      <c r="BA47" s="113"/>
      <c r="BB47" s="113" t="s">
        <v>4</v>
      </c>
      <c r="BC47" s="113"/>
      <c r="BD47" s="113"/>
      <c r="BE47" s="113"/>
      <c r="BF47" s="113"/>
      <c r="BG47" s="113" t="s">
        <v>184</v>
      </c>
      <c r="BH47" s="113"/>
      <c r="BI47" s="113"/>
      <c r="BJ47" s="113"/>
      <c r="BK47" s="113"/>
      <c r="BL47" s="113"/>
    </row>
    <row r="48" spans="1:70" ht="15.95" customHeight="1">
      <c r="A48" s="113">
        <v>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>
        <v>2</v>
      </c>
      <c r="R48" s="113"/>
      <c r="S48" s="113"/>
      <c r="T48" s="113"/>
      <c r="U48" s="113"/>
      <c r="V48" s="113">
        <v>3</v>
      </c>
      <c r="W48" s="113"/>
      <c r="X48" s="113"/>
      <c r="Y48" s="113"/>
      <c r="Z48" s="113"/>
      <c r="AA48" s="113">
        <v>4</v>
      </c>
      <c r="AB48" s="113"/>
      <c r="AC48" s="113"/>
      <c r="AD48" s="113"/>
      <c r="AE48" s="113"/>
      <c r="AF48" s="113"/>
      <c r="AG48" s="113">
        <v>5</v>
      </c>
      <c r="AH48" s="113"/>
      <c r="AI48" s="113"/>
      <c r="AJ48" s="113"/>
      <c r="AK48" s="113"/>
      <c r="AL48" s="113">
        <v>6</v>
      </c>
      <c r="AM48" s="113"/>
      <c r="AN48" s="113"/>
      <c r="AO48" s="113"/>
      <c r="AP48" s="113"/>
      <c r="AQ48" s="113">
        <v>7</v>
      </c>
      <c r="AR48" s="113"/>
      <c r="AS48" s="113"/>
      <c r="AT48" s="113"/>
      <c r="AU48" s="113"/>
      <c r="AV48" s="113"/>
      <c r="AW48" s="113">
        <v>8</v>
      </c>
      <c r="AX48" s="113"/>
      <c r="AY48" s="113"/>
      <c r="AZ48" s="113"/>
      <c r="BA48" s="113"/>
      <c r="BB48" s="113">
        <v>9</v>
      </c>
      <c r="BC48" s="113"/>
      <c r="BD48" s="113"/>
      <c r="BE48" s="113"/>
      <c r="BF48" s="113"/>
      <c r="BG48" s="113">
        <v>10</v>
      </c>
      <c r="BH48" s="113"/>
      <c r="BI48" s="113"/>
      <c r="BJ48" s="113"/>
      <c r="BK48" s="113"/>
      <c r="BL48" s="113"/>
    </row>
    <row r="49" spans="1:68" hidden="1">
      <c r="A49" s="114" t="s">
        <v>23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6" t="s">
        <v>17</v>
      </c>
      <c r="R49" s="116"/>
      <c r="S49" s="116"/>
      <c r="T49" s="116"/>
      <c r="U49" s="116"/>
      <c r="V49" s="116" t="s">
        <v>16</v>
      </c>
      <c r="W49" s="116"/>
      <c r="X49" s="116"/>
      <c r="Y49" s="116"/>
      <c r="Z49" s="116"/>
      <c r="AA49" s="117" t="s">
        <v>26</v>
      </c>
      <c r="AB49" s="118"/>
      <c r="AC49" s="118"/>
      <c r="AD49" s="118"/>
      <c r="AE49" s="118"/>
      <c r="AF49" s="118"/>
      <c r="AG49" s="116" t="s">
        <v>18</v>
      </c>
      <c r="AH49" s="116"/>
      <c r="AI49" s="116"/>
      <c r="AJ49" s="116"/>
      <c r="AK49" s="116"/>
      <c r="AL49" s="116" t="s">
        <v>19</v>
      </c>
      <c r="AM49" s="116"/>
      <c r="AN49" s="116"/>
      <c r="AO49" s="116"/>
      <c r="AP49" s="116"/>
      <c r="AQ49" s="117" t="s">
        <v>26</v>
      </c>
      <c r="AR49" s="118"/>
      <c r="AS49" s="118"/>
      <c r="AT49" s="118"/>
      <c r="AU49" s="118"/>
      <c r="AV49" s="118"/>
      <c r="AW49" s="119" t="s">
        <v>27</v>
      </c>
      <c r="AX49" s="116"/>
      <c r="AY49" s="116"/>
      <c r="AZ49" s="116"/>
      <c r="BA49" s="116"/>
      <c r="BB49" s="119" t="s">
        <v>27</v>
      </c>
      <c r="BC49" s="116"/>
      <c r="BD49" s="116"/>
      <c r="BE49" s="116"/>
      <c r="BF49" s="116"/>
      <c r="BG49" s="118" t="s">
        <v>26</v>
      </c>
      <c r="BH49" s="118"/>
      <c r="BI49" s="118"/>
      <c r="BJ49" s="118"/>
      <c r="BK49" s="118"/>
      <c r="BL49" s="118"/>
      <c r="BP49" s="1" t="s">
        <v>33</v>
      </c>
    </row>
    <row r="50" spans="1:68" s="5" customFormat="1" ht="15.75" customHeight="1">
      <c r="A50" s="125" t="s">
        <v>35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7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>
        <f>Q50+V50</f>
        <v>0</v>
      </c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>
        <f>AG50+AL50</f>
        <v>0</v>
      </c>
      <c r="AR50" s="128"/>
      <c r="AS50" s="128"/>
      <c r="AT50" s="128"/>
      <c r="AU50" s="128"/>
      <c r="AV50" s="128"/>
      <c r="AW50" s="128">
        <f>AG50-Q50</f>
        <v>0</v>
      </c>
      <c r="AX50" s="128"/>
      <c r="AY50" s="128"/>
      <c r="AZ50" s="128"/>
      <c r="BA50" s="128"/>
      <c r="BB50" s="128">
        <f>AL50-V50</f>
        <v>0</v>
      </c>
      <c r="BC50" s="128"/>
      <c r="BD50" s="128"/>
      <c r="BE50" s="128"/>
      <c r="BF50" s="128"/>
      <c r="BG50" s="128">
        <f>AW50+BB50</f>
        <v>0</v>
      </c>
      <c r="BH50" s="128"/>
      <c r="BI50" s="128"/>
      <c r="BJ50" s="128"/>
      <c r="BK50" s="128"/>
      <c r="BL50" s="128"/>
      <c r="BP50" s="5" t="s">
        <v>34</v>
      </c>
    </row>
    <row r="51" spans="1:68" s="5" customFormat="1" ht="15.75" customHeight="1">
      <c r="A51" s="136" t="s">
        <v>188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</row>
    <row r="53" spans="1:68" ht="15.75" customHeight="1">
      <c r="A53" s="134" t="s">
        <v>254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</row>
    <row r="55" spans="1:68" ht="44.25" customHeight="1">
      <c r="A55" s="113" t="s">
        <v>10</v>
      </c>
      <c r="B55" s="113"/>
      <c r="C55" s="89" t="s">
        <v>9</v>
      </c>
      <c r="D55" s="90"/>
      <c r="E55" s="90"/>
      <c r="F55" s="90"/>
      <c r="G55" s="90"/>
      <c r="H55" s="90"/>
      <c r="I55" s="90"/>
      <c r="J55" s="90"/>
      <c r="K55" s="90"/>
      <c r="L55" s="113" t="s">
        <v>8</v>
      </c>
      <c r="M55" s="113"/>
      <c r="N55" s="113"/>
      <c r="O55" s="89" t="s">
        <v>7</v>
      </c>
      <c r="P55" s="90"/>
      <c r="Q55" s="90"/>
      <c r="R55" s="90"/>
      <c r="S55" s="91"/>
      <c r="T55" s="113" t="s">
        <v>183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 t="s">
        <v>190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 t="s">
        <v>2</v>
      </c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</row>
    <row r="56" spans="1:68" ht="33" customHeight="1">
      <c r="A56" s="89"/>
      <c r="B56" s="91"/>
      <c r="C56" s="7"/>
      <c r="D56" s="90"/>
      <c r="E56" s="90"/>
      <c r="F56" s="90"/>
      <c r="G56" s="90"/>
      <c r="H56" s="90"/>
      <c r="I56" s="90"/>
      <c r="J56" s="90"/>
      <c r="K56" s="91"/>
      <c r="L56" s="89"/>
      <c r="M56" s="90"/>
      <c r="N56" s="91"/>
      <c r="O56" s="89"/>
      <c r="P56" s="90"/>
      <c r="Q56" s="90"/>
      <c r="R56" s="90"/>
      <c r="S56" s="91"/>
      <c r="T56" s="113" t="s">
        <v>5</v>
      </c>
      <c r="U56" s="113"/>
      <c r="V56" s="113"/>
      <c r="W56" s="113"/>
      <c r="X56" s="113"/>
      <c r="Y56" s="113" t="s">
        <v>4</v>
      </c>
      <c r="Z56" s="113"/>
      <c r="AA56" s="113"/>
      <c r="AB56" s="113"/>
      <c r="AC56" s="113"/>
      <c r="AD56" s="113" t="s">
        <v>184</v>
      </c>
      <c r="AE56" s="113"/>
      <c r="AF56" s="113"/>
      <c r="AG56" s="113"/>
      <c r="AH56" s="113"/>
      <c r="AI56" s="113"/>
      <c r="AJ56" s="113" t="s">
        <v>5</v>
      </c>
      <c r="AK56" s="113"/>
      <c r="AL56" s="113"/>
      <c r="AM56" s="113"/>
      <c r="AN56" s="113"/>
      <c r="AO56" s="113" t="s">
        <v>4</v>
      </c>
      <c r="AP56" s="113"/>
      <c r="AQ56" s="113"/>
      <c r="AR56" s="113"/>
      <c r="AS56" s="113"/>
      <c r="AT56" s="113" t="s">
        <v>184</v>
      </c>
      <c r="AU56" s="113"/>
      <c r="AV56" s="113"/>
      <c r="AW56" s="113"/>
      <c r="AX56" s="113"/>
      <c r="AY56" s="113"/>
      <c r="AZ56" s="113" t="s">
        <v>5</v>
      </c>
      <c r="BA56" s="113"/>
      <c r="BB56" s="113"/>
      <c r="BC56" s="113"/>
      <c r="BD56" s="113"/>
      <c r="BE56" s="113" t="s">
        <v>4</v>
      </c>
      <c r="BF56" s="113"/>
      <c r="BG56" s="113"/>
      <c r="BH56" s="113"/>
      <c r="BI56" s="113"/>
      <c r="BJ56" s="113" t="s">
        <v>184</v>
      </c>
      <c r="BK56" s="113"/>
      <c r="BL56" s="113"/>
      <c r="BM56" s="113"/>
    </row>
    <row r="57" spans="1:68" ht="22.5" customHeight="1">
      <c r="A57" s="89">
        <v>1</v>
      </c>
      <c r="B57" s="91"/>
      <c r="C57" s="7">
        <v>2</v>
      </c>
      <c r="D57" s="90">
        <v>2</v>
      </c>
      <c r="E57" s="90"/>
      <c r="F57" s="90"/>
      <c r="G57" s="90"/>
      <c r="H57" s="90"/>
      <c r="I57" s="90"/>
      <c r="J57" s="90"/>
      <c r="K57" s="91"/>
      <c r="L57" s="89">
        <v>3</v>
      </c>
      <c r="M57" s="90"/>
      <c r="N57" s="91"/>
      <c r="O57" s="89">
        <v>4</v>
      </c>
      <c r="P57" s="90"/>
      <c r="Q57" s="90"/>
      <c r="R57" s="90"/>
      <c r="S57" s="91"/>
      <c r="T57" s="113">
        <v>5</v>
      </c>
      <c r="U57" s="113"/>
      <c r="V57" s="113"/>
      <c r="W57" s="113"/>
      <c r="X57" s="113"/>
      <c r="Y57" s="113">
        <v>6</v>
      </c>
      <c r="Z57" s="113"/>
      <c r="AA57" s="113"/>
      <c r="AB57" s="113"/>
      <c r="AC57" s="113"/>
      <c r="AD57" s="113">
        <v>7</v>
      </c>
      <c r="AE57" s="113"/>
      <c r="AF57" s="113"/>
      <c r="AG57" s="113"/>
      <c r="AH57" s="113"/>
      <c r="AI57" s="113"/>
      <c r="AJ57" s="113">
        <v>8</v>
      </c>
      <c r="AK57" s="113"/>
      <c r="AL57" s="113"/>
      <c r="AM57" s="113"/>
      <c r="AN57" s="113"/>
      <c r="AO57" s="113">
        <v>9</v>
      </c>
      <c r="AP57" s="113"/>
      <c r="AQ57" s="113"/>
      <c r="AR57" s="113"/>
      <c r="AS57" s="113"/>
      <c r="AT57" s="113">
        <v>10</v>
      </c>
      <c r="AU57" s="113"/>
      <c r="AV57" s="113"/>
      <c r="AW57" s="113"/>
      <c r="AX57" s="113"/>
      <c r="AY57" s="113"/>
      <c r="AZ57" s="113">
        <v>11</v>
      </c>
      <c r="BA57" s="113"/>
      <c r="BB57" s="113"/>
      <c r="BC57" s="113"/>
      <c r="BD57" s="113"/>
      <c r="BE57" s="113">
        <v>12</v>
      </c>
      <c r="BF57" s="113"/>
      <c r="BG57" s="113"/>
      <c r="BH57" s="113"/>
      <c r="BI57" s="113"/>
      <c r="BJ57" s="113">
        <v>13</v>
      </c>
      <c r="BK57" s="113"/>
      <c r="BL57" s="113"/>
      <c r="BM57" s="113"/>
    </row>
    <row r="58" spans="1:68" ht="22.5" customHeight="1">
      <c r="A58" s="89">
        <v>1</v>
      </c>
      <c r="B58" s="91"/>
      <c r="C58" s="7"/>
      <c r="D58" s="137" t="s">
        <v>38</v>
      </c>
      <c r="E58" s="137"/>
      <c r="F58" s="137"/>
      <c r="G58" s="137"/>
      <c r="H58" s="137"/>
      <c r="I58" s="137"/>
      <c r="J58" s="137"/>
      <c r="K58" s="138"/>
      <c r="L58" s="89"/>
      <c r="M58" s="90"/>
      <c r="N58" s="91"/>
      <c r="O58" s="89"/>
      <c r="P58" s="90"/>
      <c r="Q58" s="90"/>
      <c r="R58" s="90"/>
      <c r="S58" s="91"/>
      <c r="T58" s="89"/>
      <c r="U58" s="90"/>
      <c r="V58" s="90"/>
      <c r="W58" s="90"/>
      <c r="X58" s="91"/>
      <c r="Y58" s="89"/>
      <c r="Z58" s="90"/>
      <c r="AA58" s="90"/>
      <c r="AB58" s="90"/>
      <c r="AC58" s="91"/>
      <c r="AD58" s="89"/>
      <c r="AE58" s="90"/>
      <c r="AF58" s="90"/>
      <c r="AG58" s="90"/>
      <c r="AH58" s="90"/>
      <c r="AI58" s="91"/>
      <c r="AJ58" s="89"/>
      <c r="AK58" s="90"/>
      <c r="AL58" s="90"/>
      <c r="AM58" s="90"/>
      <c r="AN58" s="91"/>
      <c r="AO58" s="89"/>
      <c r="AP58" s="90"/>
      <c r="AQ58" s="90"/>
      <c r="AR58" s="90"/>
      <c r="AS58" s="91"/>
      <c r="AT58" s="89"/>
      <c r="AU58" s="90"/>
      <c r="AV58" s="90"/>
      <c r="AW58" s="90"/>
      <c r="AX58" s="90"/>
      <c r="AY58" s="91"/>
      <c r="AZ58" s="89"/>
      <c r="BA58" s="90"/>
      <c r="BB58" s="90"/>
      <c r="BC58" s="90"/>
      <c r="BD58" s="91"/>
      <c r="BE58" s="89"/>
      <c r="BF58" s="90"/>
      <c r="BG58" s="90"/>
      <c r="BH58" s="90"/>
      <c r="BI58" s="91"/>
      <c r="BJ58" s="113"/>
      <c r="BK58" s="113"/>
      <c r="BL58" s="113"/>
      <c r="BM58" s="113"/>
    </row>
    <row r="59" spans="1:68" ht="47.25" customHeight="1">
      <c r="A59" s="89"/>
      <c r="B59" s="91"/>
      <c r="C59" s="120" t="s">
        <v>191</v>
      </c>
      <c r="D59" s="121"/>
      <c r="E59" s="121"/>
      <c r="F59" s="121"/>
      <c r="G59" s="121"/>
      <c r="H59" s="121"/>
      <c r="I59" s="121"/>
      <c r="J59" s="121"/>
      <c r="K59" s="122"/>
      <c r="L59" s="89" t="s">
        <v>37</v>
      </c>
      <c r="M59" s="90"/>
      <c r="N59" s="91"/>
      <c r="O59" s="89" t="s">
        <v>45</v>
      </c>
      <c r="P59" s="90"/>
      <c r="Q59" s="90"/>
      <c r="R59" s="90"/>
      <c r="S59" s="91"/>
      <c r="T59" s="89">
        <v>8</v>
      </c>
      <c r="U59" s="90"/>
      <c r="V59" s="90"/>
      <c r="W59" s="90"/>
      <c r="X59" s="91"/>
      <c r="Y59" s="89"/>
      <c r="Z59" s="90"/>
      <c r="AA59" s="90"/>
      <c r="AB59" s="90"/>
      <c r="AC59" s="91"/>
      <c r="AD59" s="89">
        <v>8</v>
      </c>
      <c r="AE59" s="90"/>
      <c r="AF59" s="90"/>
      <c r="AG59" s="90"/>
      <c r="AH59" s="90"/>
      <c r="AI59" s="91"/>
      <c r="AJ59" s="89">
        <v>8</v>
      </c>
      <c r="AK59" s="90"/>
      <c r="AL59" s="90"/>
      <c r="AM59" s="90"/>
      <c r="AN59" s="91"/>
      <c r="AO59" s="89"/>
      <c r="AP59" s="90"/>
      <c r="AQ59" s="90"/>
      <c r="AR59" s="90"/>
      <c r="AS59" s="91"/>
      <c r="AT59" s="89">
        <v>8</v>
      </c>
      <c r="AU59" s="90"/>
      <c r="AV59" s="90"/>
      <c r="AW59" s="90"/>
      <c r="AX59" s="90"/>
      <c r="AY59" s="91"/>
      <c r="AZ59" s="89">
        <v>0</v>
      </c>
      <c r="BA59" s="90"/>
      <c r="BB59" s="90"/>
      <c r="BC59" s="90"/>
      <c r="BD59" s="91"/>
      <c r="BE59" s="89"/>
      <c r="BF59" s="90"/>
      <c r="BG59" s="90"/>
      <c r="BH59" s="90"/>
      <c r="BI59" s="91"/>
      <c r="BJ59" s="113">
        <v>0</v>
      </c>
      <c r="BK59" s="113"/>
      <c r="BL59" s="113"/>
      <c r="BM59" s="113"/>
    </row>
    <row r="60" spans="1:68" ht="30" customHeight="1">
      <c r="A60" s="89"/>
      <c r="B60" s="91"/>
      <c r="C60" s="120" t="s">
        <v>75</v>
      </c>
      <c r="D60" s="121"/>
      <c r="E60" s="121"/>
      <c r="F60" s="121"/>
      <c r="G60" s="121"/>
      <c r="H60" s="121"/>
      <c r="I60" s="121"/>
      <c r="J60" s="121"/>
      <c r="K60" s="122"/>
      <c r="L60" s="89" t="s">
        <v>37</v>
      </c>
      <c r="M60" s="90"/>
      <c r="N60" s="91"/>
      <c r="O60" s="151" t="s">
        <v>52</v>
      </c>
      <c r="P60" s="152"/>
      <c r="Q60" s="152"/>
      <c r="R60" s="152"/>
      <c r="S60" s="153"/>
      <c r="T60" s="139">
        <f>T66+T65+T64+T63+T62</f>
        <v>1232.75</v>
      </c>
      <c r="U60" s="140"/>
      <c r="V60" s="140"/>
      <c r="W60" s="140"/>
      <c r="X60" s="141"/>
      <c r="Y60" s="89"/>
      <c r="Z60" s="90"/>
      <c r="AA60" s="90"/>
      <c r="AB60" s="90"/>
      <c r="AC60" s="91"/>
      <c r="AD60" s="139">
        <v>1232.75</v>
      </c>
      <c r="AE60" s="90"/>
      <c r="AF60" s="90"/>
      <c r="AG60" s="90"/>
      <c r="AH60" s="90"/>
      <c r="AI60" s="91"/>
      <c r="AJ60" s="139">
        <f>AJ66+AJ65+AJ64+AJ63+AJ62</f>
        <v>1083.5</v>
      </c>
      <c r="AK60" s="140"/>
      <c r="AL60" s="140"/>
      <c r="AM60" s="140"/>
      <c r="AN60" s="141"/>
      <c r="AO60" s="89"/>
      <c r="AP60" s="90"/>
      <c r="AQ60" s="90"/>
      <c r="AR60" s="90"/>
      <c r="AS60" s="91"/>
      <c r="AT60" s="139">
        <f>AT62+AT63+AT64+AT65+AT66</f>
        <v>1083.5</v>
      </c>
      <c r="AU60" s="90"/>
      <c r="AV60" s="90"/>
      <c r="AW60" s="90"/>
      <c r="AX60" s="90"/>
      <c r="AY60" s="91"/>
      <c r="AZ60" s="139">
        <f>AZ66+AZ65+AZ64+AZ63+AZ62</f>
        <v>-149.25</v>
      </c>
      <c r="BA60" s="140"/>
      <c r="BB60" s="140"/>
      <c r="BC60" s="140"/>
      <c r="BD60" s="141"/>
      <c r="BE60" s="89"/>
      <c r="BF60" s="90"/>
      <c r="BG60" s="90"/>
      <c r="BH60" s="90"/>
      <c r="BI60" s="91"/>
      <c r="BJ60" s="139">
        <f>BJ66+BJ65+BJ64+BJ63+BJ62</f>
        <v>-149.25</v>
      </c>
      <c r="BK60" s="140"/>
      <c r="BL60" s="140"/>
      <c r="BM60" s="140"/>
    </row>
    <row r="61" spans="1:68" ht="23.25" customHeight="1">
      <c r="A61" s="89"/>
      <c r="B61" s="91"/>
      <c r="C61" s="120" t="s">
        <v>192</v>
      </c>
      <c r="D61" s="121"/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154"/>
      <c r="P61" s="155"/>
      <c r="Q61" s="155"/>
      <c r="R61" s="155"/>
      <c r="S61" s="156"/>
      <c r="T61" s="89"/>
      <c r="U61" s="90"/>
      <c r="V61" s="90"/>
      <c r="W61" s="90"/>
      <c r="X61" s="91"/>
      <c r="Y61" s="89"/>
      <c r="Z61" s="90"/>
      <c r="AA61" s="90"/>
      <c r="AB61" s="90"/>
      <c r="AC61" s="91"/>
      <c r="AD61" s="89"/>
      <c r="AE61" s="90"/>
      <c r="AF61" s="90"/>
      <c r="AG61" s="90"/>
      <c r="AH61" s="90"/>
      <c r="AI61" s="91"/>
      <c r="AJ61" s="181"/>
      <c r="AK61" s="182"/>
      <c r="AL61" s="182"/>
      <c r="AM61" s="182"/>
      <c r="AN61" s="183"/>
      <c r="AO61" s="89"/>
      <c r="AP61" s="90"/>
      <c r="AQ61" s="90"/>
      <c r="AR61" s="90"/>
      <c r="AS61" s="91"/>
      <c r="AT61" s="89"/>
      <c r="AU61" s="90"/>
      <c r="AV61" s="90"/>
      <c r="AW61" s="90"/>
      <c r="AX61" s="90"/>
      <c r="AY61" s="91"/>
      <c r="AZ61" s="89"/>
      <c r="BA61" s="90"/>
      <c r="BB61" s="90"/>
      <c r="BC61" s="90"/>
      <c r="BD61" s="91"/>
      <c r="BE61" s="89"/>
      <c r="BF61" s="90"/>
      <c r="BG61" s="90"/>
      <c r="BH61" s="90"/>
      <c r="BI61" s="91"/>
      <c r="BJ61" s="113"/>
      <c r="BK61" s="113"/>
      <c r="BL61" s="113"/>
      <c r="BM61" s="113"/>
    </row>
    <row r="62" spans="1:68" ht="23.25" customHeight="1">
      <c r="A62" s="89"/>
      <c r="B62" s="91"/>
      <c r="C62" s="120" t="s">
        <v>46</v>
      </c>
      <c r="D62" s="121"/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154"/>
      <c r="P62" s="155"/>
      <c r="Q62" s="155"/>
      <c r="R62" s="155"/>
      <c r="S62" s="156"/>
      <c r="T62" s="142">
        <v>20</v>
      </c>
      <c r="U62" s="143"/>
      <c r="V62" s="143"/>
      <c r="W62" s="143"/>
      <c r="X62" s="144"/>
      <c r="Y62" s="142"/>
      <c r="Z62" s="143"/>
      <c r="AA62" s="143"/>
      <c r="AB62" s="143"/>
      <c r="AC62" s="144"/>
      <c r="AD62" s="142">
        <f t="shared" ref="AD62:AD66" si="7">T62+Y62</f>
        <v>20</v>
      </c>
      <c r="AE62" s="143"/>
      <c r="AF62" s="143"/>
      <c r="AG62" s="143"/>
      <c r="AH62" s="143"/>
      <c r="AI62" s="144"/>
      <c r="AJ62" s="139">
        <v>12.75</v>
      </c>
      <c r="AK62" s="140"/>
      <c r="AL62" s="140"/>
      <c r="AM62" s="140"/>
      <c r="AN62" s="141"/>
      <c r="AO62" s="142"/>
      <c r="AP62" s="143"/>
      <c r="AQ62" s="143"/>
      <c r="AR62" s="143"/>
      <c r="AS62" s="144"/>
      <c r="AT62" s="139">
        <f>AJ62+AO62</f>
        <v>12.75</v>
      </c>
      <c r="AU62" s="140"/>
      <c r="AV62" s="140"/>
      <c r="AW62" s="140"/>
      <c r="AX62" s="140"/>
      <c r="AY62" s="141"/>
      <c r="AZ62" s="139">
        <f>AJ62-T62</f>
        <v>-7.25</v>
      </c>
      <c r="BA62" s="140"/>
      <c r="BB62" s="140"/>
      <c r="BC62" s="140"/>
      <c r="BD62" s="141"/>
      <c r="BE62" s="139"/>
      <c r="BF62" s="140"/>
      <c r="BG62" s="140"/>
      <c r="BH62" s="140"/>
      <c r="BI62" s="141"/>
      <c r="BJ62" s="139">
        <f>AT62-AD62</f>
        <v>-7.25</v>
      </c>
      <c r="BK62" s="140"/>
      <c r="BL62" s="140"/>
      <c r="BM62" s="140"/>
    </row>
    <row r="63" spans="1:68" ht="32.25" customHeight="1">
      <c r="A63" s="89"/>
      <c r="B63" s="91"/>
      <c r="C63" s="120" t="s">
        <v>48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154"/>
      <c r="P63" s="155"/>
      <c r="Q63" s="155"/>
      <c r="R63" s="155"/>
      <c r="S63" s="156"/>
      <c r="T63" s="89">
        <v>120.5</v>
      </c>
      <c r="U63" s="90"/>
      <c r="V63" s="90"/>
      <c r="W63" s="90"/>
      <c r="X63" s="91"/>
      <c r="Y63" s="89"/>
      <c r="Z63" s="90"/>
      <c r="AA63" s="90"/>
      <c r="AB63" s="90"/>
      <c r="AC63" s="91"/>
      <c r="AD63" s="139">
        <f t="shared" si="7"/>
        <v>120.5</v>
      </c>
      <c r="AE63" s="90"/>
      <c r="AF63" s="90"/>
      <c r="AG63" s="90"/>
      <c r="AH63" s="90"/>
      <c r="AI63" s="91"/>
      <c r="AJ63" s="139">
        <v>101.5</v>
      </c>
      <c r="AK63" s="140"/>
      <c r="AL63" s="140"/>
      <c r="AM63" s="140"/>
      <c r="AN63" s="141"/>
      <c r="AO63" s="89"/>
      <c r="AP63" s="90"/>
      <c r="AQ63" s="90"/>
      <c r="AR63" s="90"/>
      <c r="AS63" s="91"/>
      <c r="AT63" s="139">
        <f t="shared" ref="AT63:AT66" si="8">AJ63+AO63</f>
        <v>101.5</v>
      </c>
      <c r="AU63" s="90"/>
      <c r="AV63" s="90"/>
      <c r="AW63" s="90"/>
      <c r="AX63" s="90"/>
      <c r="AY63" s="91"/>
      <c r="AZ63" s="139">
        <f t="shared" ref="AZ63:AZ66" si="9">AJ63-T63</f>
        <v>-19</v>
      </c>
      <c r="BA63" s="90"/>
      <c r="BB63" s="90"/>
      <c r="BC63" s="90"/>
      <c r="BD63" s="91"/>
      <c r="BE63" s="89"/>
      <c r="BF63" s="90"/>
      <c r="BG63" s="90"/>
      <c r="BH63" s="90"/>
      <c r="BI63" s="91"/>
      <c r="BJ63" s="139">
        <f t="shared" ref="BJ63:BJ66" si="10">AT63-AD63</f>
        <v>-19</v>
      </c>
      <c r="BK63" s="90"/>
      <c r="BL63" s="90"/>
      <c r="BM63" s="90"/>
    </row>
    <row r="64" spans="1:68" ht="33.75" customHeight="1">
      <c r="A64" s="89"/>
      <c r="B64" s="91"/>
      <c r="C64" s="120" t="s">
        <v>49</v>
      </c>
      <c r="D64" s="121"/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154"/>
      <c r="P64" s="155"/>
      <c r="Q64" s="155"/>
      <c r="R64" s="155"/>
      <c r="S64" s="156"/>
      <c r="T64" s="89">
        <v>591.5</v>
      </c>
      <c r="U64" s="90"/>
      <c r="V64" s="90"/>
      <c r="W64" s="90"/>
      <c r="X64" s="91"/>
      <c r="Y64" s="89"/>
      <c r="Z64" s="90"/>
      <c r="AA64" s="90"/>
      <c r="AB64" s="90"/>
      <c r="AC64" s="91"/>
      <c r="AD64" s="139">
        <f t="shared" si="7"/>
        <v>591.5</v>
      </c>
      <c r="AE64" s="90"/>
      <c r="AF64" s="90"/>
      <c r="AG64" s="90"/>
      <c r="AH64" s="90"/>
      <c r="AI64" s="91"/>
      <c r="AJ64" s="139">
        <v>525.5</v>
      </c>
      <c r="AK64" s="140"/>
      <c r="AL64" s="140"/>
      <c r="AM64" s="140"/>
      <c r="AN64" s="141"/>
      <c r="AO64" s="89"/>
      <c r="AP64" s="90"/>
      <c r="AQ64" s="90"/>
      <c r="AR64" s="90"/>
      <c r="AS64" s="91"/>
      <c r="AT64" s="139">
        <f t="shared" si="8"/>
        <v>525.5</v>
      </c>
      <c r="AU64" s="90"/>
      <c r="AV64" s="90"/>
      <c r="AW64" s="90"/>
      <c r="AX64" s="90"/>
      <c r="AY64" s="91"/>
      <c r="AZ64" s="139">
        <f t="shared" si="9"/>
        <v>-66</v>
      </c>
      <c r="BA64" s="90"/>
      <c r="BB64" s="90"/>
      <c r="BC64" s="90"/>
      <c r="BD64" s="91"/>
      <c r="BE64" s="89"/>
      <c r="BF64" s="90"/>
      <c r="BG64" s="90"/>
      <c r="BH64" s="90"/>
      <c r="BI64" s="91"/>
      <c r="BJ64" s="139">
        <f t="shared" si="10"/>
        <v>-66</v>
      </c>
      <c r="BK64" s="90"/>
      <c r="BL64" s="90"/>
      <c r="BM64" s="90"/>
    </row>
    <row r="65" spans="1:65" ht="24" customHeight="1">
      <c r="A65" s="89"/>
      <c r="B65" s="91"/>
      <c r="C65" s="120" t="s">
        <v>295</v>
      </c>
      <c r="D65" s="121"/>
      <c r="E65" s="121"/>
      <c r="F65" s="121"/>
      <c r="G65" s="121"/>
      <c r="H65" s="121"/>
      <c r="I65" s="121"/>
      <c r="J65" s="121"/>
      <c r="K65" s="122"/>
      <c r="L65" s="89" t="s">
        <v>37</v>
      </c>
      <c r="M65" s="90"/>
      <c r="N65" s="91"/>
      <c r="O65" s="154"/>
      <c r="P65" s="155"/>
      <c r="Q65" s="155"/>
      <c r="R65" s="155"/>
      <c r="S65" s="156"/>
      <c r="T65" s="89">
        <v>120.25</v>
      </c>
      <c r="U65" s="90"/>
      <c r="V65" s="90"/>
      <c r="W65" s="90"/>
      <c r="X65" s="91"/>
      <c r="Y65" s="89"/>
      <c r="Z65" s="90"/>
      <c r="AA65" s="90"/>
      <c r="AB65" s="90"/>
      <c r="AC65" s="91"/>
      <c r="AD65" s="139">
        <f t="shared" si="7"/>
        <v>120.25</v>
      </c>
      <c r="AE65" s="90"/>
      <c r="AF65" s="90"/>
      <c r="AG65" s="90"/>
      <c r="AH65" s="90"/>
      <c r="AI65" s="91"/>
      <c r="AJ65" s="139">
        <v>102.25</v>
      </c>
      <c r="AK65" s="140"/>
      <c r="AL65" s="140"/>
      <c r="AM65" s="140"/>
      <c r="AN65" s="141"/>
      <c r="AO65" s="89"/>
      <c r="AP65" s="90"/>
      <c r="AQ65" s="90"/>
      <c r="AR65" s="90"/>
      <c r="AS65" s="91"/>
      <c r="AT65" s="139">
        <f t="shared" si="8"/>
        <v>102.25</v>
      </c>
      <c r="AU65" s="90"/>
      <c r="AV65" s="90"/>
      <c r="AW65" s="90"/>
      <c r="AX65" s="90"/>
      <c r="AY65" s="91"/>
      <c r="AZ65" s="139">
        <f t="shared" si="9"/>
        <v>-18</v>
      </c>
      <c r="BA65" s="90"/>
      <c r="BB65" s="90"/>
      <c r="BC65" s="90"/>
      <c r="BD65" s="91"/>
      <c r="BE65" s="89"/>
      <c r="BF65" s="90"/>
      <c r="BG65" s="90"/>
      <c r="BH65" s="90"/>
      <c r="BI65" s="91"/>
      <c r="BJ65" s="139">
        <f t="shared" si="10"/>
        <v>-18</v>
      </c>
      <c r="BK65" s="90"/>
      <c r="BL65" s="90"/>
      <c r="BM65" s="90"/>
    </row>
    <row r="66" spans="1:65" ht="24" customHeight="1">
      <c r="A66" s="89"/>
      <c r="B66" s="91"/>
      <c r="C66" s="120" t="s">
        <v>51</v>
      </c>
      <c r="D66" s="121"/>
      <c r="E66" s="121"/>
      <c r="F66" s="121"/>
      <c r="G66" s="121"/>
      <c r="H66" s="121"/>
      <c r="I66" s="121"/>
      <c r="J66" s="121"/>
      <c r="K66" s="122"/>
      <c r="L66" s="89" t="s">
        <v>37</v>
      </c>
      <c r="M66" s="90"/>
      <c r="N66" s="91"/>
      <c r="O66" s="157"/>
      <c r="P66" s="158"/>
      <c r="Q66" s="158"/>
      <c r="R66" s="158"/>
      <c r="S66" s="159"/>
      <c r="T66" s="89">
        <v>380.5</v>
      </c>
      <c r="U66" s="90"/>
      <c r="V66" s="90"/>
      <c r="W66" s="90"/>
      <c r="X66" s="91"/>
      <c r="Y66" s="89"/>
      <c r="Z66" s="90"/>
      <c r="AA66" s="90"/>
      <c r="AB66" s="90"/>
      <c r="AC66" s="91"/>
      <c r="AD66" s="139">
        <f t="shared" si="7"/>
        <v>380.5</v>
      </c>
      <c r="AE66" s="90"/>
      <c r="AF66" s="90"/>
      <c r="AG66" s="90"/>
      <c r="AH66" s="90"/>
      <c r="AI66" s="91"/>
      <c r="AJ66" s="139">
        <v>341.5</v>
      </c>
      <c r="AK66" s="140"/>
      <c r="AL66" s="140"/>
      <c r="AM66" s="140"/>
      <c r="AN66" s="141"/>
      <c r="AO66" s="89"/>
      <c r="AP66" s="90"/>
      <c r="AQ66" s="90"/>
      <c r="AR66" s="90"/>
      <c r="AS66" s="91"/>
      <c r="AT66" s="139">
        <f t="shared" si="8"/>
        <v>341.5</v>
      </c>
      <c r="AU66" s="90"/>
      <c r="AV66" s="90"/>
      <c r="AW66" s="90"/>
      <c r="AX66" s="90"/>
      <c r="AY66" s="91"/>
      <c r="AZ66" s="139">
        <f t="shared" si="9"/>
        <v>-39</v>
      </c>
      <c r="BA66" s="90"/>
      <c r="BB66" s="90"/>
      <c r="BC66" s="90"/>
      <c r="BD66" s="91"/>
      <c r="BE66" s="89"/>
      <c r="BF66" s="90"/>
      <c r="BG66" s="90"/>
      <c r="BH66" s="90"/>
      <c r="BI66" s="91"/>
      <c r="BJ66" s="139">
        <f t="shared" si="10"/>
        <v>-39</v>
      </c>
      <c r="BK66" s="90"/>
      <c r="BL66" s="90"/>
      <c r="BM66" s="90"/>
    </row>
    <row r="67" spans="1:65" ht="21.75" customHeight="1">
      <c r="A67" s="120" t="s">
        <v>468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</row>
    <row r="68" spans="1:65" ht="18.75" customHeight="1">
      <c r="A68" s="89">
        <v>2</v>
      </c>
      <c r="B68" s="91"/>
      <c r="C68" s="7"/>
      <c r="D68" s="137" t="s">
        <v>36</v>
      </c>
      <c r="E68" s="137"/>
      <c r="F68" s="137"/>
      <c r="G68" s="137"/>
      <c r="H68" s="137"/>
      <c r="I68" s="137"/>
      <c r="J68" s="137"/>
      <c r="K68" s="138"/>
      <c r="L68" s="89"/>
      <c r="M68" s="90"/>
      <c r="N68" s="91"/>
      <c r="O68" s="89"/>
      <c r="P68" s="90"/>
      <c r="Q68" s="90"/>
      <c r="R68" s="90"/>
      <c r="S68" s="91"/>
      <c r="T68" s="89"/>
      <c r="U68" s="90"/>
      <c r="V68" s="90"/>
      <c r="W68" s="90"/>
      <c r="X68" s="91"/>
      <c r="Y68" s="89"/>
      <c r="Z68" s="90"/>
      <c r="AA68" s="90"/>
      <c r="AB68" s="90"/>
      <c r="AC68" s="91"/>
      <c r="AD68" s="89"/>
      <c r="AE68" s="90"/>
      <c r="AF68" s="90"/>
      <c r="AG68" s="90"/>
      <c r="AH68" s="90"/>
      <c r="AI68" s="91"/>
      <c r="AJ68" s="89"/>
      <c r="AK68" s="90"/>
      <c r="AL68" s="90"/>
      <c r="AM68" s="90"/>
      <c r="AN68" s="91"/>
      <c r="AO68" s="89"/>
      <c r="AP68" s="90"/>
      <c r="AQ68" s="90"/>
      <c r="AR68" s="90"/>
      <c r="AS68" s="91"/>
      <c r="AT68" s="89"/>
      <c r="AU68" s="90"/>
      <c r="AV68" s="90"/>
      <c r="AW68" s="90"/>
      <c r="AX68" s="90"/>
      <c r="AY68" s="91"/>
      <c r="AZ68" s="89"/>
      <c r="BA68" s="90"/>
      <c r="BB68" s="90"/>
      <c r="BC68" s="90"/>
      <c r="BD68" s="91"/>
      <c r="BE68" s="89"/>
      <c r="BF68" s="90"/>
      <c r="BG68" s="90"/>
      <c r="BH68" s="90"/>
      <c r="BI68" s="91"/>
      <c r="BJ68" s="113"/>
      <c r="BK68" s="113"/>
      <c r="BL68" s="113"/>
      <c r="BM68" s="113"/>
    </row>
    <row r="69" spans="1:65" ht="27.75" customHeight="1">
      <c r="A69" s="89"/>
      <c r="B69" s="91"/>
      <c r="C69" s="120" t="s">
        <v>53</v>
      </c>
      <c r="D69" s="121"/>
      <c r="E69" s="121"/>
      <c r="F69" s="121"/>
      <c r="G69" s="121"/>
      <c r="H69" s="121"/>
      <c r="I69" s="121"/>
      <c r="J69" s="121"/>
      <c r="K69" s="122"/>
      <c r="L69" s="89" t="s">
        <v>54</v>
      </c>
      <c r="M69" s="90"/>
      <c r="N69" s="91"/>
      <c r="O69" s="151" t="s">
        <v>55</v>
      </c>
      <c r="P69" s="152"/>
      <c r="Q69" s="152"/>
      <c r="R69" s="152"/>
      <c r="S69" s="153"/>
      <c r="T69" s="89">
        <v>1900</v>
      </c>
      <c r="U69" s="90"/>
      <c r="V69" s="90"/>
      <c r="W69" s="90"/>
      <c r="X69" s="91"/>
      <c r="Y69" s="89"/>
      <c r="Z69" s="90"/>
      <c r="AA69" s="90"/>
      <c r="AB69" s="90"/>
      <c r="AC69" s="91"/>
      <c r="AD69" s="142">
        <f t="shared" ref="AD69:AD71" si="11">T69+Y69</f>
        <v>1900</v>
      </c>
      <c r="AE69" s="143"/>
      <c r="AF69" s="143"/>
      <c r="AG69" s="143"/>
      <c r="AH69" s="143"/>
      <c r="AI69" s="144"/>
      <c r="AJ69" s="89">
        <v>1860</v>
      </c>
      <c r="AK69" s="90"/>
      <c r="AL69" s="90"/>
      <c r="AM69" s="90"/>
      <c r="AN69" s="91"/>
      <c r="AO69" s="89"/>
      <c r="AP69" s="90"/>
      <c r="AQ69" s="90"/>
      <c r="AR69" s="90"/>
      <c r="AS69" s="91"/>
      <c r="AT69" s="142">
        <f>AJ69+AO69</f>
        <v>1860</v>
      </c>
      <c r="AU69" s="143"/>
      <c r="AV69" s="143"/>
      <c r="AW69" s="143"/>
      <c r="AX69" s="143"/>
      <c r="AY69" s="144"/>
      <c r="AZ69" s="139">
        <f>AJ69-T69</f>
        <v>-40</v>
      </c>
      <c r="BA69" s="90"/>
      <c r="BB69" s="90"/>
      <c r="BC69" s="90"/>
      <c r="BD69" s="91"/>
      <c r="BE69" s="89"/>
      <c r="BF69" s="90"/>
      <c r="BG69" s="90"/>
      <c r="BH69" s="90"/>
      <c r="BI69" s="91"/>
      <c r="BJ69" s="139">
        <f>AT69-AD69</f>
        <v>-40</v>
      </c>
      <c r="BK69" s="90"/>
      <c r="BL69" s="90"/>
      <c r="BM69" s="90"/>
    </row>
    <row r="70" spans="1:65" ht="30.75" customHeight="1">
      <c r="A70" s="89"/>
      <c r="B70" s="91"/>
      <c r="C70" s="120" t="s">
        <v>56</v>
      </c>
      <c r="D70" s="121"/>
      <c r="E70" s="121"/>
      <c r="F70" s="121"/>
      <c r="G70" s="121"/>
      <c r="H70" s="121"/>
      <c r="I70" s="121"/>
      <c r="J70" s="121"/>
      <c r="K70" s="122"/>
      <c r="L70" s="89" t="s">
        <v>41</v>
      </c>
      <c r="M70" s="90"/>
      <c r="N70" s="91"/>
      <c r="O70" s="154"/>
      <c r="P70" s="155"/>
      <c r="Q70" s="155"/>
      <c r="R70" s="155"/>
      <c r="S70" s="156"/>
      <c r="T70" s="89">
        <v>1721</v>
      </c>
      <c r="U70" s="90"/>
      <c r="V70" s="90"/>
      <c r="W70" s="90"/>
      <c r="X70" s="91"/>
      <c r="Y70" s="89"/>
      <c r="Z70" s="90"/>
      <c r="AA70" s="90"/>
      <c r="AB70" s="90"/>
      <c r="AC70" s="91"/>
      <c r="AD70" s="142">
        <f t="shared" si="11"/>
        <v>1721</v>
      </c>
      <c r="AE70" s="143"/>
      <c r="AF70" s="143"/>
      <c r="AG70" s="143"/>
      <c r="AH70" s="143"/>
      <c r="AI70" s="144"/>
      <c r="AJ70" s="89">
        <v>1657</v>
      </c>
      <c r="AK70" s="90"/>
      <c r="AL70" s="90"/>
      <c r="AM70" s="90"/>
      <c r="AN70" s="91"/>
      <c r="AO70" s="89"/>
      <c r="AP70" s="90"/>
      <c r="AQ70" s="90"/>
      <c r="AR70" s="90"/>
      <c r="AS70" s="91"/>
      <c r="AT70" s="142">
        <f t="shared" ref="AT70:AT71" si="12">AJ70+AO70</f>
        <v>1657</v>
      </c>
      <c r="AU70" s="143"/>
      <c r="AV70" s="143"/>
      <c r="AW70" s="143"/>
      <c r="AX70" s="143"/>
      <c r="AY70" s="144"/>
      <c r="AZ70" s="139">
        <f t="shared" ref="AZ70:AZ71" si="13">AJ70-T70</f>
        <v>-64</v>
      </c>
      <c r="BA70" s="90"/>
      <c r="BB70" s="90"/>
      <c r="BC70" s="90"/>
      <c r="BD70" s="91"/>
      <c r="BE70" s="89"/>
      <c r="BF70" s="90"/>
      <c r="BG70" s="90"/>
      <c r="BH70" s="90"/>
      <c r="BI70" s="91"/>
      <c r="BJ70" s="139">
        <f t="shared" ref="BJ70:BJ71" si="14">AT70-AD70</f>
        <v>-64</v>
      </c>
      <c r="BK70" s="90"/>
      <c r="BL70" s="90"/>
      <c r="BM70" s="90"/>
    </row>
    <row r="71" spans="1:65" ht="35.25" customHeight="1">
      <c r="A71" s="89"/>
      <c r="B71" s="91"/>
      <c r="C71" s="120" t="s">
        <v>179</v>
      </c>
      <c r="D71" s="121"/>
      <c r="E71" s="121"/>
      <c r="F71" s="121"/>
      <c r="G71" s="121"/>
      <c r="H71" s="121"/>
      <c r="I71" s="121"/>
      <c r="J71" s="121"/>
      <c r="K71" s="122"/>
      <c r="L71" s="89" t="s">
        <v>57</v>
      </c>
      <c r="M71" s="90"/>
      <c r="N71" s="91"/>
      <c r="O71" s="157"/>
      <c r="P71" s="158"/>
      <c r="Q71" s="158"/>
      <c r="R71" s="158"/>
      <c r="S71" s="159"/>
      <c r="T71" s="145">
        <v>693.5</v>
      </c>
      <c r="U71" s="146"/>
      <c r="V71" s="146"/>
      <c r="W71" s="146"/>
      <c r="X71" s="147"/>
      <c r="Y71" s="89"/>
      <c r="Z71" s="90"/>
      <c r="AA71" s="90"/>
      <c r="AB71" s="90"/>
      <c r="AC71" s="91"/>
      <c r="AD71" s="145">
        <f t="shared" si="11"/>
        <v>693.5</v>
      </c>
      <c r="AE71" s="146"/>
      <c r="AF71" s="146"/>
      <c r="AG71" s="146"/>
      <c r="AH71" s="146"/>
      <c r="AI71" s="147"/>
      <c r="AJ71" s="89">
        <v>590.19000000000005</v>
      </c>
      <c r="AK71" s="90"/>
      <c r="AL71" s="90"/>
      <c r="AM71" s="90"/>
      <c r="AN71" s="91"/>
      <c r="AO71" s="89"/>
      <c r="AP71" s="90"/>
      <c r="AQ71" s="90"/>
      <c r="AR71" s="90"/>
      <c r="AS71" s="91"/>
      <c r="AT71" s="139">
        <f t="shared" si="12"/>
        <v>590.19000000000005</v>
      </c>
      <c r="AU71" s="90"/>
      <c r="AV71" s="90"/>
      <c r="AW71" s="90"/>
      <c r="AX71" s="90"/>
      <c r="AY71" s="91"/>
      <c r="AZ71" s="139">
        <f t="shared" si="13"/>
        <v>-103.30999999999995</v>
      </c>
      <c r="BA71" s="90"/>
      <c r="BB71" s="90"/>
      <c r="BC71" s="90"/>
      <c r="BD71" s="91"/>
      <c r="BE71" s="89"/>
      <c r="BF71" s="90"/>
      <c r="BG71" s="90"/>
      <c r="BH71" s="90"/>
      <c r="BI71" s="91"/>
      <c r="BJ71" s="139">
        <f t="shared" si="14"/>
        <v>-103.30999999999995</v>
      </c>
      <c r="BK71" s="90"/>
      <c r="BL71" s="90"/>
      <c r="BM71" s="90"/>
    </row>
    <row r="72" spans="1:65" ht="20.25" customHeight="1">
      <c r="A72" s="120" t="s">
        <v>469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</row>
    <row r="73" spans="1:65" ht="23.25" customHeight="1">
      <c r="A73" s="89">
        <v>3</v>
      </c>
      <c r="B73" s="91"/>
      <c r="C73" s="7"/>
      <c r="D73" s="137" t="s">
        <v>39</v>
      </c>
      <c r="E73" s="137"/>
      <c r="F73" s="137"/>
      <c r="G73" s="137"/>
      <c r="H73" s="137"/>
      <c r="I73" s="137"/>
      <c r="J73" s="137"/>
      <c r="K73" s="138"/>
      <c r="L73" s="89"/>
      <c r="M73" s="90"/>
      <c r="N73" s="91"/>
      <c r="O73" s="89"/>
      <c r="P73" s="90"/>
      <c r="Q73" s="90"/>
      <c r="R73" s="90"/>
      <c r="S73" s="91"/>
      <c r="T73" s="89"/>
      <c r="U73" s="90"/>
      <c r="V73" s="90"/>
      <c r="W73" s="90"/>
      <c r="X73" s="91"/>
      <c r="Y73" s="89"/>
      <c r="Z73" s="90"/>
      <c r="AA73" s="90"/>
      <c r="AB73" s="90"/>
      <c r="AC73" s="91"/>
      <c r="AD73" s="89"/>
      <c r="AE73" s="90"/>
      <c r="AF73" s="90"/>
      <c r="AG73" s="90"/>
      <c r="AH73" s="90"/>
      <c r="AI73" s="91"/>
      <c r="AJ73" s="89"/>
      <c r="AK73" s="90"/>
      <c r="AL73" s="90"/>
      <c r="AM73" s="90"/>
      <c r="AN73" s="91"/>
      <c r="AO73" s="89"/>
      <c r="AP73" s="90"/>
      <c r="AQ73" s="90"/>
      <c r="AR73" s="90"/>
      <c r="AS73" s="91"/>
      <c r="AT73" s="89"/>
      <c r="AU73" s="90"/>
      <c r="AV73" s="90"/>
      <c r="AW73" s="90"/>
      <c r="AX73" s="90"/>
      <c r="AY73" s="91"/>
      <c r="AZ73" s="89"/>
      <c r="BA73" s="90"/>
      <c r="BB73" s="90"/>
      <c r="BC73" s="90"/>
      <c r="BD73" s="91"/>
      <c r="BE73" s="89"/>
      <c r="BF73" s="90"/>
      <c r="BG73" s="90"/>
      <c r="BH73" s="90"/>
      <c r="BI73" s="91"/>
      <c r="BJ73" s="113"/>
      <c r="BK73" s="113"/>
      <c r="BL73" s="113"/>
      <c r="BM73" s="113"/>
    </row>
    <row r="74" spans="1:65" ht="49.5" customHeight="1">
      <c r="A74" s="89"/>
      <c r="B74" s="91"/>
      <c r="C74" s="120" t="s">
        <v>195</v>
      </c>
      <c r="D74" s="121"/>
      <c r="E74" s="121"/>
      <c r="F74" s="121"/>
      <c r="G74" s="121"/>
      <c r="H74" s="121"/>
      <c r="I74" s="121"/>
      <c r="J74" s="121"/>
      <c r="K74" s="122"/>
      <c r="L74" s="89" t="s">
        <v>60</v>
      </c>
      <c r="M74" s="90"/>
      <c r="N74" s="91"/>
      <c r="O74" s="151" t="s">
        <v>40</v>
      </c>
      <c r="P74" s="152"/>
      <c r="Q74" s="152"/>
      <c r="R74" s="152"/>
      <c r="S74" s="153"/>
      <c r="T74" s="142">
        <f>V42/T70</f>
        <v>86886.10712957583</v>
      </c>
      <c r="U74" s="143"/>
      <c r="V74" s="143"/>
      <c r="W74" s="143"/>
      <c r="X74" s="144"/>
      <c r="Y74" s="142">
        <f>AA42/T70</f>
        <v>25350.724578733294</v>
      </c>
      <c r="Z74" s="143"/>
      <c r="AA74" s="143"/>
      <c r="AB74" s="143"/>
      <c r="AC74" s="144"/>
      <c r="AD74" s="142">
        <f>AF42/AD70</f>
        <v>112236.83170830912</v>
      </c>
      <c r="AE74" s="143"/>
      <c r="AF74" s="143"/>
      <c r="AG74" s="143"/>
      <c r="AH74" s="143"/>
      <c r="AI74" s="144"/>
      <c r="AJ74" s="142">
        <f>AL42/AJ70</f>
        <v>88550.887145443572</v>
      </c>
      <c r="AK74" s="143"/>
      <c r="AL74" s="143"/>
      <c r="AM74" s="143"/>
      <c r="AN74" s="144"/>
      <c r="AO74" s="142">
        <f>AQ42/AJ70</f>
        <v>26087.707905853953</v>
      </c>
      <c r="AP74" s="143"/>
      <c r="AQ74" s="143"/>
      <c r="AR74" s="143"/>
      <c r="AS74" s="144"/>
      <c r="AT74" s="142">
        <f>AU42/AT70</f>
        <v>114638.59505129753</v>
      </c>
      <c r="AU74" s="143"/>
      <c r="AV74" s="143"/>
      <c r="AW74" s="143"/>
      <c r="AX74" s="143"/>
      <c r="AY74" s="144"/>
      <c r="AZ74" s="142">
        <f>AJ74-T74</f>
        <v>1664.7800158677419</v>
      </c>
      <c r="BA74" s="143"/>
      <c r="BB74" s="143"/>
      <c r="BC74" s="143"/>
      <c r="BD74" s="144"/>
      <c r="BE74" s="142">
        <f>AO74-Y74</f>
        <v>736.98332712065894</v>
      </c>
      <c r="BF74" s="90"/>
      <c r="BG74" s="90"/>
      <c r="BH74" s="90"/>
      <c r="BI74" s="91"/>
      <c r="BJ74" s="142">
        <f>AT74-AD74</f>
        <v>2401.7633429884008</v>
      </c>
      <c r="BK74" s="143"/>
      <c r="BL74" s="143"/>
      <c r="BM74" s="143"/>
    </row>
    <row r="75" spans="1:65" ht="80.25" customHeight="1">
      <c r="A75" s="89"/>
      <c r="B75" s="91"/>
      <c r="C75" s="120" t="s">
        <v>58</v>
      </c>
      <c r="D75" s="121"/>
      <c r="E75" s="121"/>
      <c r="F75" s="121"/>
      <c r="G75" s="121"/>
      <c r="H75" s="121"/>
      <c r="I75" s="121"/>
      <c r="J75" s="121"/>
      <c r="K75" s="122"/>
      <c r="L75" s="89" t="s">
        <v>41</v>
      </c>
      <c r="M75" s="90"/>
      <c r="N75" s="91"/>
      <c r="O75" s="157"/>
      <c r="P75" s="158"/>
      <c r="Q75" s="158"/>
      <c r="R75" s="158"/>
      <c r="S75" s="159"/>
      <c r="T75" s="142">
        <f>T70/T60</f>
        <v>1.3960657067531941</v>
      </c>
      <c r="U75" s="143"/>
      <c r="V75" s="143"/>
      <c r="W75" s="143"/>
      <c r="X75" s="144"/>
      <c r="Y75" s="89"/>
      <c r="Z75" s="90"/>
      <c r="AA75" s="90"/>
      <c r="AB75" s="90"/>
      <c r="AC75" s="91"/>
      <c r="AD75" s="142">
        <v>1.4</v>
      </c>
      <c r="AE75" s="143"/>
      <c r="AF75" s="143"/>
      <c r="AG75" s="143"/>
      <c r="AH75" s="143"/>
      <c r="AI75" s="144"/>
      <c r="AJ75" s="142">
        <v>1</v>
      </c>
      <c r="AK75" s="143"/>
      <c r="AL75" s="143"/>
      <c r="AM75" s="143"/>
      <c r="AN75" s="144"/>
      <c r="AO75" s="89"/>
      <c r="AP75" s="90"/>
      <c r="AQ75" s="90"/>
      <c r="AR75" s="90"/>
      <c r="AS75" s="91"/>
      <c r="AT75" s="142">
        <v>1</v>
      </c>
      <c r="AU75" s="143"/>
      <c r="AV75" s="143"/>
      <c r="AW75" s="143"/>
      <c r="AX75" s="143"/>
      <c r="AY75" s="144"/>
      <c r="AZ75" s="142">
        <f>AJ75-T75</f>
        <v>-0.39606570675319408</v>
      </c>
      <c r="BA75" s="143"/>
      <c r="BB75" s="143"/>
      <c r="BC75" s="143"/>
      <c r="BD75" s="144"/>
      <c r="BE75" s="89"/>
      <c r="BF75" s="90"/>
      <c r="BG75" s="90"/>
      <c r="BH75" s="90"/>
      <c r="BI75" s="91"/>
      <c r="BJ75" s="184">
        <f>AT75-AD75</f>
        <v>-0.39999999999999991</v>
      </c>
      <c r="BK75" s="113"/>
      <c r="BL75" s="113"/>
      <c r="BM75" s="113"/>
    </row>
    <row r="76" spans="1:65" ht="33.75" customHeight="1">
      <c r="A76" s="89"/>
      <c r="B76" s="91"/>
      <c r="C76" s="120" t="s">
        <v>59</v>
      </c>
      <c r="D76" s="121"/>
      <c r="E76" s="121"/>
      <c r="F76" s="121"/>
      <c r="G76" s="121"/>
      <c r="H76" s="121"/>
      <c r="I76" s="121"/>
      <c r="J76" s="121"/>
      <c r="K76" s="122"/>
      <c r="L76" s="89"/>
      <c r="M76" s="90"/>
      <c r="N76" s="91"/>
      <c r="O76" s="89"/>
      <c r="P76" s="90"/>
      <c r="Q76" s="90"/>
      <c r="R76" s="90"/>
      <c r="S76" s="91"/>
      <c r="T76" s="89"/>
      <c r="U76" s="90"/>
      <c r="V76" s="90"/>
      <c r="W76" s="90"/>
      <c r="X76" s="91"/>
      <c r="Y76" s="89"/>
      <c r="Z76" s="90"/>
      <c r="AA76" s="90"/>
      <c r="AB76" s="90"/>
      <c r="AC76" s="91"/>
      <c r="AD76" s="89"/>
      <c r="AE76" s="90"/>
      <c r="AF76" s="90"/>
      <c r="AG76" s="90"/>
      <c r="AH76" s="90"/>
      <c r="AI76" s="91"/>
      <c r="AJ76" s="89"/>
      <c r="AK76" s="90"/>
      <c r="AL76" s="90"/>
      <c r="AM76" s="90"/>
      <c r="AN76" s="91"/>
      <c r="AO76" s="89"/>
      <c r="AP76" s="90"/>
      <c r="AQ76" s="90"/>
      <c r="AR76" s="90"/>
      <c r="AS76" s="91"/>
      <c r="AT76" s="89"/>
      <c r="AU76" s="90"/>
      <c r="AV76" s="90"/>
      <c r="AW76" s="90"/>
      <c r="AX76" s="90"/>
      <c r="AY76" s="91"/>
      <c r="AZ76" s="89"/>
      <c r="BA76" s="90"/>
      <c r="BB76" s="90"/>
      <c r="BC76" s="90"/>
      <c r="BD76" s="91"/>
      <c r="BE76" s="89"/>
      <c r="BF76" s="90"/>
      <c r="BG76" s="90"/>
      <c r="BH76" s="90"/>
      <c r="BI76" s="91"/>
      <c r="BJ76" s="113"/>
      <c r="BK76" s="113"/>
      <c r="BL76" s="113"/>
      <c r="BM76" s="113"/>
    </row>
    <row r="77" spans="1:65" ht="24" customHeight="1">
      <c r="A77" s="89"/>
      <c r="B77" s="91"/>
      <c r="C77" s="120" t="s">
        <v>46</v>
      </c>
      <c r="D77" s="121"/>
      <c r="E77" s="121"/>
      <c r="F77" s="121"/>
      <c r="G77" s="121"/>
      <c r="H77" s="121"/>
      <c r="I77" s="121"/>
      <c r="J77" s="121"/>
      <c r="K77" s="122"/>
      <c r="L77" s="89" t="s">
        <v>41</v>
      </c>
      <c r="M77" s="90"/>
      <c r="N77" s="91"/>
      <c r="O77" s="113" t="s">
        <v>40</v>
      </c>
      <c r="P77" s="113"/>
      <c r="Q77" s="113"/>
      <c r="R77" s="113"/>
      <c r="S77" s="113"/>
      <c r="T77" s="145">
        <f>T70/T62</f>
        <v>86.05</v>
      </c>
      <c r="U77" s="146"/>
      <c r="V77" s="146"/>
      <c r="W77" s="146"/>
      <c r="X77" s="147"/>
      <c r="Y77" s="145"/>
      <c r="Z77" s="146"/>
      <c r="AA77" s="146"/>
      <c r="AB77" s="146"/>
      <c r="AC77" s="147"/>
      <c r="AD77" s="145">
        <v>86.1</v>
      </c>
      <c r="AE77" s="146"/>
      <c r="AF77" s="146"/>
      <c r="AG77" s="146"/>
      <c r="AH77" s="146"/>
      <c r="AI77" s="147"/>
      <c r="AJ77" s="142">
        <f>AJ70/AJ62</f>
        <v>129.9607843137255</v>
      </c>
      <c r="AK77" s="143"/>
      <c r="AL77" s="143"/>
      <c r="AM77" s="143"/>
      <c r="AN77" s="144"/>
      <c r="AO77" s="89"/>
      <c r="AP77" s="90"/>
      <c r="AQ77" s="90"/>
      <c r="AR77" s="90"/>
      <c r="AS77" s="91"/>
      <c r="AT77" s="142">
        <f>AT70/AT62</f>
        <v>129.9607843137255</v>
      </c>
      <c r="AU77" s="143"/>
      <c r="AV77" s="143"/>
      <c r="AW77" s="143"/>
      <c r="AX77" s="143"/>
      <c r="AY77" s="144"/>
      <c r="AZ77" s="142">
        <f>AT77-AD77</f>
        <v>43.860784313725503</v>
      </c>
      <c r="BA77" s="90"/>
      <c r="BB77" s="90"/>
      <c r="BC77" s="90"/>
      <c r="BD77" s="91"/>
      <c r="BE77" s="89"/>
      <c r="BF77" s="90"/>
      <c r="BG77" s="90"/>
      <c r="BH77" s="90"/>
      <c r="BI77" s="91"/>
      <c r="BJ77" s="184">
        <f>AZ77+BE77</f>
        <v>43.860784313725503</v>
      </c>
      <c r="BK77" s="113"/>
      <c r="BL77" s="113"/>
      <c r="BM77" s="113"/>
    </row>
    <row r="78" spans="1:65" ht="33.75" customHeight="1">
      <c r="A78" s="89"/>
      <c r="B78" s="91"/>
      <c r="C78" s="120" t="s">
        <v>48</v>
      </c>
      <c r="D78" s="121"/>
      <c r="E78" s="121"/>
      <c r="F78" s="121"/>
      <c r="G78" s="121"/>
      <c r="H78" s="121"/>
      <c r="I78" s="121"/>
      <c r="J78" s="121"/>
      <c r="K78" s="122"/>
      <c r="L78" s="89" t="s">
        <v>41</v>
      </c>
      <c r="M78" s="90"/>
      <c r="N78" s="91"/>
      <c r="O78" s="113"/>
      <c r="P78" s="113"/>
      <c r="Q78" s="113"/>
      <c r="R78" s="113"/>
      <c r="S78" s="113"/>
      <c r="T78" s="145">
        <f>T70/T63</f>
        <v>14.282157676348548</v>
      </c>
      <c r="U78" s="146"/>
      <c r="V78" s="146"/>
      <c r="W78" s="146"/>
      <c r="X78" s="147"/>
      <c r="Y78" s="145"/>
      <c r="Z78" s="146"/>
      <c r="AA78" s="146"/>
      <c r="AB78" s="146"/>
      <c r="AC78" s="147"/>
      <c r="AD78" s="145">
        <v>14.3</v>
      </c>
      <c r="AE78" s="146"/>
      <c r="AF78" s="146"/>
      <c r="AG78" s="146"/>
      <c r="AH78" s="146"/>
      <c r="AI78" s="147"/>
      <c r="AJ78" s="142">
        <f>AJ70/AJ63</f>
        <v>16.325123152709359</v>
      </c>
      <c r="AK78" s="143"/>
      <c r="AL78" s="143"/>
      <c r="AM78" s="143"/>
      <c r="AN78" s="144"/>
      <c r="AO78" s="89"/>
      <c r="AP78" s="90"/>
      <c r="AQ78" s="90"/>
      <c r="AR78" s="90"/>
      <c r="AS78" s="91"/>
      <c r="AT78" s="89">
        <v>16</v>
      </c>
      <c r="AU78" s="90"/>
      <c r="AV78" s="90"/>
      <c r="AW78" s="90"/>
      <c r="AX78" s="90"/>
      <c r="AY78" s="91"/>
      <c r="AZ78" s="142">
        <f t="shared" ref="AZ78:AZ81" si="15">AT78-AD78</f>
        <v>1.6999999999999993</v>
      </c>
      <c r="BA78" s="90"/>
      <c r="BB78" s="90"/>
      <c r="BC78" s="90"/>
      <c r="BD78" s="91"/>
      <c r="BE78" s="89"/>
      <c r="BF78" s="90"/>
      <c r="BG78" s="90"/>
      <c r="BH78" s="90"/>
      <c r="BI78" s="91"/>
      <c r="BJ78" s="184">
        <f t="shared" ref="BJ78:BJ81" si="16">AZ78+BE78</f>
        <v>1.6999999999999993</v>
      </c>
      <c r="BK78" s="113"/>
      <c r="BL78" s="113"/>
      <c r="BM78" s="113"/>
    </row>
    <row r="79" spans="1:65" ht="30.75" customHeight="1">
      <c r="A79" s="89"/>
      <c r="B79" s="91"/>
      <c r="C79" s="120" t="s">
        <v>49</v>
      </c>
      <c r="D79" s="121"/>
      <c r="E79" s="121"/>
      <c r="F79" s="121"/>
      <c r="G79" s="121"/>
      <c r="H79" s="121"/>
      <c r="I79" s="121"/>
      <c r="J79" s="121"/>
      <c r="K79" s="122"/>
      <c r="L79" s="89" t="s">
        <v>41</v>
      </c>
      <c r="M79" s="90"/>
      <c r="N79" s="91"/>
      <c r="O79" s="113"/>
      <c r="P79" s="113"/>
      <c r="Q79" s="113"/>
      <c r="R79" s="113"/>
      <c r="S79" s="113"/>
      <c r="T79" s="145">
        <f>T70/T64</f>
        <v>2.9095519864750634</v>
      </c>
      <c r="U79" s="146"/>
      <c r="V79" s="146"/>
      <c r="W79" s="146"/>
      <c r="X79" s="147"/>
      <c r="Y79" s="145"/>
      <c r="Z79" s="146"/>
      <c r="AA79" s="146"/>
      <c r="AB79" s="146"/>
      <c r="AC79" s="147"/>
      <c r="AD79" s="145">
        <v>2.9</v>
      </c>
      <c r="AE79" s="146"/>
      <c r="AF79" s="146"/>
      <c r="AG79" s="146"/>
      <c r="AH79" s="146"/>
      <c r="AI79" s="147"/>
      <c r="AJ79" s="142">
        <f>AJ70/AJ64</f>
        <v>3.1531874405328257</v>
      </c>
      <c r="AK79" s="143"/>
      <c r="AL79" s="143"/>
      <c r="AM79" s="143"/>
      <c r="AN79" s="144"/>
      <c r="AO79" s="89"/>
      <c r="AP79" s="90"/>
      <c r="AQ79" s="90"/>
      <c r="AR79" s="90"/>
      <c r="AS79" s="91"/>
      <c r="AT79" s="89">
        <v>3</v>
      </c>
      <c r="AU79" s="90"/>
      <c r="AV79" s="90"/>
      <c r="AW79" s="90"/>
      <c r="AX79" s="90"/>
      <c r="AY79" s="91"/>
      <c r="AZ79" s="142">
        <f t="shared" si="15"/>
        <v>0.10000000000000009</v>
      </c>
      <c r="BA79" s="90"/>
      <c r="BB79" s="90"/>
      <c r="BC79" s="90"/>
      <c r="BD79" s="91"/>
      <c r="BE79" s="89"/>
      <c r="BF79" s="90"/>
      <c r="BG79" s="90"/>
      <c r="BH79" s="90"/>
      <c r="BI79" s="91"/>
      <c r="BJ79" s="184">
        <f t="shared" si="16"/>
        <v>0.10000000000000009</v>
      </c>
      <c r="BK79" s="113"/>
      <c r="BL79" s="113"/>
      <c r="BM79" s="113"/>
    </row>
    <row r="80" spans="1:65" ht="24" customHeight="1">
      <c r="A80" s="89"/>
      <c r="B80" s="91"/>
      <c r="C80" s="120" t="s">
        <v>50</v>
      </c>
      <c r="D80" s="121"/>
      <c r="E80" s="121"/>
      <c r="F80" s="121"/>
      <c r="G80" s="121"/>
      <c r="H80" s="121"/>
      <c r="I80" s="121"/>
      <c r="J80" s="121"/>
      <c r="K80" s="122"/>
      <c r="L80" s="89" t="s">
        <v>41</v>
      </c>
      <c r="M80" s="90"/>
      <c r="N80" s="91"/>
      <c r="O80" s="113"/>
      <c r="P80" s="113"/>
      <c r="Q80" s="113"/>
      <c r="R80" s="113"/>
      <c r="S80" s="113"/>
      <c r="T80" s="145">
        <f>T70/T65</f>
        <v>14.311850311850312</v>
      </c>
      <c r="U80" s="146"/>
      <c r="V80" s="146"/>
      <c r="W80" s="146"/>
      <c r="X80" s="147"/>
      <c r="Y80" s="145"/>
      <c r="Z80" s="146"/>
      <c r="AA80" s="146"/>
      <c r="AB80" s="146"/>
      <c r="AC80" s="147"/>
      <c r="AD80" s="145">
        <v>14.3</v>
      </c>
      <c r="AE80" s="146"/>
      <c r="AF80" s="146"/>
      <c r="AG80" s="146"/>
      <c r="AH80" s="146"/>
      <c r="AI80" s="147"/>
      <c r="AJ80" s="142">
        <f>AJ70/AJ65</f>
        <v>16.205378973105134</v>
      </c>
      <c r="AK80" s="143"/>
      <c r="AL80" s="143"/>
      <c r="AM80" s="143"/>
      <c r="AN80" s="144"/>
      <c r="AO80" s="89"/>
      <c r="AP80" s="90"/>
      <c r="AQ80" s="90"/>
      <c r="AR80" s="90"/>
      <c r="AS80" s="91"/>
      <c r="AT80" s="89">
        <v>16</v>
      </c>
      <c r="AU80" s="90"/>
      <c r="AV80" s="90"/>
      <c r="AW80" s="90"/>
      <c r="AX80" s="90"/>
      <c r="AY80" s="91"/>
      <c r="AZ80" s="142">
        <f t="shared" si="15"/>
        <v>1.6999999999999993</v>
      </c>
      <c r="BA80" s="90"/>
      <c r="BB80" s="90"/>
      <c r="BC80" s="90"/>
      <c r="BD80" s="91"/>
      <c r="BE80" s="89"/>
      <c r="BF80" s="90"/>
      <c r="BG80" s="90"/>
      <c r="BH80" s="90"/>
      <c r="BI80" s="91"/>
      <c r="BJ80" s="184">
        <f t="shared" si="16"/>
        <v>1.6999999999999993</v>
      </c>
      <c r="BK80" s="113"/>
      <c r="BL80" s="113"/>
      <c r="BM80" s="113"/>
    </row>
    <row r="81" spans="1:65" ht="24" customHeight="1">
      <c r="A81" s="89"/>
      <c r="B81" s="91"/>
      <c r="C81" s="120" t="s">
        <v>51</v>
      </c>
      <c r="D81" s="121"/>
      <c r="E81" s="121"/>
      <c r="F81" s="121"/>
      <c r="G81" s="121"/>
      <c r="H81" s="121"/>
      <c r="I81" s="121"/>
      <c r="J81" s="121"/>
      <c r="K81" s="122"/>
      <c r="L81" s="89" t="s">
        <v>41</v>
      </c>
      <c r="M81" s="90"/>
      <c r="N81" s="91"/>
      <c r="O81" s="113"/>
      <c r="P81" s="113"/>
      <c r="Q81" s="113"/>
      <c r="R81" s="113"/>
      <c r="S81" s="113"/>
      <c r="T81" s="145">
        <f>T70/T66</f>
        <v>4.5229960578186601</v>
      </c>
      <c r="U81" s="146"/>
      <c r="V81" s="146"/>
      <c r="W81" s="146"/>
      <c r="X81" s="147"/>
      <c r="Y81" s="145"/>
      <c r="Z81" s="146"/>
      <c r="AA81" s="146"/>
      <c r="AB81" s="146"/>
      <c r="AC81" s="147"/>
      <c r="AD81" s="145">
        <v>4.5</v>
      </c>
      <c r="AE81" s="146"/>
      <c r="AF81" s="146"/>
      <c r="AG81" s="146"/>
      <c r="AH81" s="146"/>
      <c r="AI81" s="147"/>
      <c r="AJ81" s="142">
        <f>AJ70/AJ66</f>
        <v>4.8521229868228408</v>
      </c>
      <c r="AK81" s="143"/>
      <c r="AL81" s="143"/>
      <c r="AM81" s="143"/>
      <c r="AN81" s="144"/>
      <c r="AO81" s="89"/>
      <c r="AP81" s="90"/>
      <c r="AQ81" s="90"/>
      <c r="AR81" s="90"/>
      <c r="AS81" s="91"/>
      <c r="AT81" s="89">
        <v>5</v>
      </c>
      <c r="AU81" s="90"/>
      <c r="AV81" s="90"/>
      <c r="AW81" s="90"/>
      <c r="AX81" s="90"/>
      <c r="AY81" s="91"/>
      <c r="AZ81" s="142">
        <f t="shared" si="15"/>
        <v>0.5</v>
      </c>
      <c r="BA81" s="90"/>
      <c r="BB81" s="90"/>
      <c r="BC81" s="90"/>
      <c r="BD81" s="91"/>
      <c r="BE81" s="89"/>
      <c r="BF81" s="90"/>
      <c r="BG81" s="90"/>
      <c r="BH81" s="90"/>
      <c r="BI81" s="91"/>
      <c r="BJ81" s="184">
        <f t="shared" si="16"/>
        <v>0.5</v>
      </c>
      <c r="BK81" s="113"/>
      <c r="BL81" s="113"/>
      <c r="BM81" s="113"/>
    </row>
    <row r="82" spans="1:65" ht="24" customHeight="1">
      <c r="A82" s="120" t="s">
        <v>196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</row>
    <row r="83" spans="1:65" ht="24" customHeight="1">
      <c r="A83" s="89">
        <v>4</v>
      </c>
      <c r="B83" s="91"/>
      <c r="C83" s="7"/>
      <c r="D83" s="137" t="s">
        <v>43</v>
      </c>
      <c r="E83" s="137"/>
      <c r="F83" s="137"/>
      <c r="G83" s="137"/>
      <c r="H83" s="137"/>
      <c r="I83" s="137"/>
      <c r="J83" s="137"/>
      <c r="K83" s="138"/>
      <c r="L83" s="89"/>
      <c r="M83" s="90"/>
      <c r="N83" s="91"/>
      <c r="O83" s="89"/>
      <c r="P83" s="90"/>
      <c r="Q83" s="90"/>
      <c r="R83" s="90"/>
      <c r="S83" s="91"/>
      <c r="T83" s="89"/>
      <c r="U83" s="90"/>
      <c r="V83" s="90"/>
      <c r="W83" s="90"/>
      <c r="X83" s="91"/>
      <c r="Y83" s="89"/>
      <c r="Z83" s="90"/>
      <c r="AA83" s="90"/>
      <c r="AB83" s="90"/>
      <c r="AC83" s="91"/>
      <c r="AD83" s="89"/>
      <c r="AE83" s="90"/>
      <c r="AF83" s="90"/>
      <c r="AG83" s="90"/>
      <c r="AH83" s="90"/>
      <c r="AI83" s="91"/>
      <c r="AJ83" s="89"/>
      <c r="AK83" s="90"/>
      <c r="AL83" s="90"/>
      <c r="AM83" s="90"/>
      <c r="AN83" s="91"/>
      <c r="AO83" s="89"/>
      <c r="AP83" s="90"/>
      <c r="AQ83" s="90"/>
      <c r="AR83" s="90"/>
      <c r="AS83" s="91"/>
      <c r="AT83" s="89"/>
      <c r="AU83" s="90"/>
      <c r="AV83" s="90"/>
      <c r="AW83" s="90"/>
      <c r="AX83" s="90"/>
      <c r="AY83" s="91"/>
      <c r="AZ83" s="89"/>
      <c r="BA83" s="90"/>
      <c r="BB83" s="90"/>
      <c r="BC83" s="90"/>
      <c r="BD83" s="91"/>
      <c r="BE83" s="89"/>
      <c r="BF83" s="90"/>
      <c r="BG83" s="90"/>
      <c r="BH83" s="90"/>
      <c r="BI83" s="91"/>
      <c r="BJ83" s="113"/>
      <c r="BK83" s="113"/>
      <c r="BL83" s="113"/>
      <c r="BM83" s="113"/>
    </row>
    <row r="84" spans="1:65" ht="65.25" customHeight="1">
      <c r="A84" s="89"/>
      <c r="B84" s="91"/>
      <c r="C84" s="120" t="s">
        <v>65</v>
      </c>
      <c r="D84" s="121"/>
      <c r="E84" s="121"/>
      <c r="F84" s="121"/>
      <c r="G84" s="121"/>
      <c r="H84" s="121"/>
      <c r="I84" s="121"/>
      <c r="J84" s="121"/>
      <c r="K84" s="122"/>
      <c r="L84" s="89" t="s">
        <v>66</v>
      </c>
      <c r="M84" s="90"/>
      <c r="N84" s="91"/>
      <c r="O84" s="89" t="s">
        <v>40</v>
      </c>
      <c r="P84" s="90"/>
      <c r="Q84" s="90"/>
      <c r="R84" s="90"/>
      <c r="S84" s="91"/>
      <c r="T84" s="89">
        <v>100</v>
      </c>
      <c r="U84" s="90"/>
      <c r="V84" s="90"/>
      <c r="W84" s="90"/>
      <c r="X84" s="91"/>
      <c r="Y84" s="89"/>
      <c r="Z84" s="90"/>
      <c r="AA84" s="90"/>
      <c r="AB84" s="90"/>
      <c r="AC84" s="91"/>
      <c r="AD84" s="89">
        <v>100</v>
      </c>
      <c r="AE84" s="90"/>
      <c r="AF84" s="90"/>
      <c r="AG84" s="90"/>
      <c r="AH84" s="90"/>
      <c r="AI84" s="91"/>
      <c r="AJ84" s="89">
        <v>100</v>
      </c>
      <c r="AK84" s="90"/>
      <c r="AL84" s="90"/>
      <c r="AM84" s="90"/>
      <c r="AN84" s="91"/>
      <c r="AO84" s="89"/>
      <c r="AP84" s="90"/>
      <c r="AQ84" s="90"/>
      <c r="AR84" s="90"/>
      <c r="AS84" s="91"/>
      <c r="AT84" s="89">
        <v>100</v>
      </c>
      <c r="AU84" s="90"/>
      <c r="AV84" s="90"/>
      <c r="AW84" s="90"/>
      <c r="AX84" s="90"/>
      <c r="AY84" s="91"/>
      <c r="AZ84" s="89">
        <v>0</v>
      </c>
      <c r="BA84" s="90"/>
      <c r="BB84" s="90"/>
      <c r="BC84" s="90"/>
      <c r="BD84" s="91"/>
      <c r="BE84" s="89"/>
      <c r="BF84" s="90"/>
      <c r="BG84" s="90"/>
      <c r="BH84" s="90"/>
      <c r="BI84" s="91"/>
      <c r="BJ84" s="113">
        <v>0</v>
      </c>
      <c r="BK84" s="113"/>
      <c r="BL84" s="113"/>
      <c r="BM84" s="113"/>
    </row>
    <row r="85" spans="1:65" ht="99.75" customHeight="1">
      <c r="A85" s="89"/>
      <c r="B85" s="91"/>
      <c r="C85" s="120" t="s">
        <v>67</v>
      </c>
      <c r="D85" s="121"/>
      <c r="E85" s="121"/>
      <c r="F85" s="121"/>
      <c r="G85" s="121"/>
      <c r="H85" s="121"/>
      <c r="I85" s="121"/>
      <c r="J85" s="121"/>
      <c r="K85" s="122"/>
      <c r="L85" s="89" t="s">
        <v>174</v>
      </c>
      <c r="M85" s="90"/>
      <c r="N85" s="91"/>
      <c r="O85" s="89" t="s">
        <v>68</v>
      </c>
      <c r="P85" s="90"/>
      <c r="Q85" s="90"/>
      <c r="R85" s="90"/>
      <c r="S85" s="91"/>
      <c r="T85" s="89">
        <v>8.49</v>
      </c>
      <c r="U85" s="90"/>
      <c r="V85" s="90"/>
      <c r="W85" s="90"/>
      <c r="X85" s="91"/>
      <c r="Y85" s="89"/>
      <c r="Z85" s="90"/>
      <c r="AA85" s="90"/>
      <c r="AB85" s="90"/>
      <c r="AC85" s="91"/>
      <c r="AD85" s="89">
        <v>8.49</v>
      </c>
      <c r="AE85" s="90"/>
      <c r="AF85" s="90"/>
      <c r="AG85" s="90"/>
      <c r="AH85" s="90"/>
      <c r="AI85" s="91"/>
      <c r="AJ85" s="89">
        <v>8.49</v>
      </c>
      <c r="AK85" s="90"/>
      <c r="AL85" s="90"/>
      <c r="AM85" s="90"/>
      <c r="AN85" s="91"/>
      <c r="AO85" s="89"/>
      <c r="AP85" s="90"/>
      <c r="AQ85" s="90"/>
      <c r="AR85" s="90"/>
      <c r="AS85" s="91"/>
      <c r="AT85" s="89">
        <v>8.49</v>
      </c>
      <c r="AU85" s="90"/>
      <c r="AV85" s="90"/>
      <c r="AW85" s="90"/>
      <c r="AX85" s="90"/>
      <c r="AY85" s="91"/>
      <c r="AZ85" s="89">
        <f>AJ85-T85</f>
        <v>0</v>
      </c>
      <c r="BA85" s="90"/>
      <c r="BB85" s="90"/>
      <c r="BC85" s="90"/>
      <c r="BD85" s="91"/>
      <c r="BE85" s="89"/>
      <c r="BF85" s="90"/>
      <c r="BG85" s="90"/>
      <c r="BH85" s="90"/>
      <c r="BI85" s="91"/>
      <c r="BJ85" s="89">
        <f>AT85-AD85</f>
        <v>0</v>
      </c>
      <c r="BK85" s="90"/>
      <c r="BL85" s="90"/>
      <c r="BM85" s="90"/>
    </row>
    <row r="86" spans="1:65" ht="67.5" customHeight="1">
      <c r="A86" s="89"/>
      <c r="B86" s="91"/>
      <c r="C86" s="120" t="s">
        <v>69</v>
      </c>
      <c r="D86" s="121"/>
      <c r="E86" s="121"/>
      <c r="F86" s="121"/>
      <c r="G86" s="121"/>
      <c r="H86" s="121"/>
      <c r="I86" s="121"/>
      <c r="J86" s="121"/>
      <c r="K86" s="122"/>
      <c r="L86" s="89" t="s">
        <v>66</v>
      </c>
      <c r="M86" s="90"/>
      <c r="N86" s="91"/>
      <c r="O86" s="89" t="s">
        <v>40</v>
      </c>
      <c r="P86" s="90"/>
      <c r="Q86" s="90"/>
      <c r="R86" s="90"/>
      <c r="S86" s="91"/>
      <c r="T86" s="89"/>
      <c r="U86" s="90"/>
      <c r="V86" s="90"/>
      <c r="W86" s="90"/>
      <c r="X86" s="91"/>
      <c r="Y86" s="89"/>
      <c r="Z86" s="90"/>
      <c r="AA86" s="90"/>
      <c r="AB86" s="90"/>
      <c r="AC86" s="91"/>
      <c r="AD86" s="89"/>
      <c r="AE86" s="90"/>
      <c r="AF86" s="90"/>
      <c r="AG86" s="90"/>
      <c r="AH86" s="90"/>
      <c r="AI86" s="91"/>
      <c r="AJ86" s="89"/>
      <c r="AK86" s="90"/>
      <c r="AL86" s="90"/>
      <c r="AM86" s="90"/>
      <c r="AN86" s="91"/>
      <c r="AO86" s="89"/>
      <c r="AP86" s="90"/>
      <c r="AQ86" s="90"/>
      <c r="AR86" s="90"/>
      <c r="AS86" s="91"/>
      <c r="AT86" s="89"/>
      <c r="AU86" s="90"/>
      <c r="AV86" s="90"/>
      <c r="AW86" s="90"/>
      <c r="AX86" s="90"/>
      <c r="AY86" s="91"/>
      <c r="AZ86" s="89"/>
      <c r="BA86" s="90"/>
      <c r="BB86" s="90"/>
      <c r="BC86" s="90"/>
      <c r="BD86" s="91"/>
      <c r="BE86" s="89"/>
      <c r="BF86" s="90"/>
      <c r="BG86" s="90"/>
      <c r="BH86" s="90"/>
      <c r="BI86" s="91"/>
      <c r="BJ86" s="89"/>
      <c r="BK86" s="90"/>
      <c r="BL86" s="90"/>
      <c r="BM86" s="90"/>
    </row>
    <row r="87" spans="1:65" ht="28.5" customHeight="1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</row>
    <row r="88" spans="1:65" ht="25.5" customHeight="1">
      <c r="A88" s="176" t="s">
        <v>197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</row>
    <row r="89" spans="1:65" ht="15.75">
      <c r="A89" s="41" t="s">
        <v>255</v>
      </c>
      <c r="B89" s="41" t="s">
        <v>256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</row>
    <row r="90" spans="1:65" ht="15.75">
      <c r="B90" s="42" t="s">
        <v>294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65" ht="33.75" customHeight="1">
      <c r="A91" s="130" t="s">
        <v>485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4"/>
      <c r="AO91" s="4"/>
      <c r="AP91" s="133" t="s">
        <v>484</v>
      </c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</row>
    <row r="92" spans="1:65">
      <c r="W92" s="129" t="s">
        <v>14</v>
      </c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6"/>
      <c r="AO92" s="6"/>
      <c r="AP92" s="129" t="s">
        <v>15</v>
      </c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</row>
    <row r="93" spans="1:65" ht="29.25" customHeight="1">
      <c r="A93" s="130" t="s">
        <v>257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4"/>
      <c r="AO93" s="4"/>
      <c r="AP93" s="133" t="s">
        <v>297</v>
      </c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</row>
    <row r="94" spans="1:65">
      <c r="W94" s="129" t="s">
        <v>14</v>
      </c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6"/>
      <c r="AO94" s="6"/>
      <c r="AP94" s="129" t="s">
        <v>15</v>
      </c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</row>
  </sheetData>
  <mergeCells count="560">
    <mergeCell ref="BJ33:BK33"/>
    <mergeCell ref="BA42:BD42"/>
    <mergeCell ref="BE42:BH42"/>
    <mergeCell ref="BI42:BL42"/>
    <mergeCell ref="BE41:BH41"/>
    <mergeCell ref="BI41:BL41"/>
    <mergeCell ref="BE40:BH40"/>
    <mergeCell ref="BI40:BL40"/>
    <mergeCell ref="BE38:BH38"/>
    <mergeCell ref="BI38:BL38"/>
    <mergeCell ref="BE39:BH39"/>
    <mergeCell ref="BI39:BL39"/>
    <mergeCell ref="A43:BL43"/>
    <mergeCell ref="D36:U36"/>
    <mergeCell ref="V36:Z36"/>
    <mergeCell ref="AA36:AE36"/>
    <mergeCell ref="AF36:AK36"/>
    <mergeCell ref="AL36:AP36"/>
    <mergeCell ref="AQ36:AT36"/>
    <mergeCell ref="AU36:AZ36"/>
    <mergeCell ref="A42:C42"/>
    <mergeCell ref="D42:U42"/>
    <mergeCell ref="V42:Z42"/>
    <mergeCell ref="AA42:AE42"/>
    <mergeCell ref="AF42:AK42"/>
    <mergeCell ref="AL42:AP42"/>
    <mergeCell ref="AQ42:AT42"/>
    <mergeCell ref="AU42:AZ42"/>
    <mergeCell ref="BE36:BH36"/>
    <mergeCell ref="BI36:BL36"/>
    <mergeCell ref="A41:C41"/>
    <mergeCell ref="D41:U41"/>
    <mergeCell ref="V41:Z41"/>
    <mergeCell ref="AA41:AE41"/>
    <mergeCell ref="AF41:AK41"/>
    <mergeCell ref="A40:C40"/>
    <mergeCell ref="A23:C23"/>
    <mergeCell ref="D23:BL23"/>
    <mergeCell ref="B25:BF25"/>
    <mergeCell ref="A26:BL26"/>
    <mergeCell ref="A29:C29"/>
    <mergeCell ref="D29:BL29"/>
    <mergeCell ref="A30:B30"/>
    <mergeCell ref="D30:BL30"/>
    <mergeCell ref="A32:BF32"/>
    <mergeCell ref="BG32:BL32"/>
    <mergeCell ref="B28:BL28"/>
    <mergeCell ref="B27:BK27"/>
    <mergeCell ref="W92:AM92"/>
    <mergeCell ref="AP92:BH92"/>
    <mergeCell ref="A93:V93"/>
    <mergeCell ref="W93:AM93"/>
    <mergeCell ref="AP93:BH93"/>
    <mergeCell ref="W94:AM94"/>
    <mergeCell ref="AP94:BH94"/>
    <mergeCell ref="A91:V91"/>
    <mergeCell ref="W91:AM91"/>
    <mergeCell ref="AP91:BH91"/>
    <mergeCell ref="AT86:AY86"/>
    <mergeCell ref="AZ86:BD86"/>
    <mergeCell ref="BE86:BI86"/>
    <mergeCell ref="BJ86:BM86"/>
    <mergeCell ref="A87:BM87"/>
    <mergeCell ref="A88:BM88"/>
    <mergeCell ref="BJ85:BM85"/>
    <mergeCell ref="A86:B86"/>
    <mergeCell ref="C86:K86"/>
    <mergeCell ref="L86:N86"/>
    <mergeCell ref="O86:S86"/>
    <mergeCell ref="T86:X86"/>
    <mergeCell ref="Y86:AC86"/>
    <mergeCell ref="AD86:AI86"/>
    <mergeCell ref="AJ86:AN86"/>
    <mergeCell ref="AO86:AS86"/>
    <mergeCell ref="AD85:AI85"/>
    <mergeCell ref="AJ85:AN85"/>
    <mergeCell ref="AO85:AS85"/>
    <mergeCell ref="AT85:AY85"/>
    <mergeCell ref="AZ85:BD85"/>
    <mergeCell ref="BE85:BI85"/>
    <mergeCell ref="A85:B85"/>
    <mergeCell ref="C85:K85"/>
    <mergeCell ref="L85:N85"/>
    <mergeCell ref="O85:S85"/>
    <mergeCell ref="T85:X85"/>
    <mergeCell ref="Y85:AC85"/>
    <mergeCell ref="AJ84:AN84"/>
    <mergeCell ref="AO84:AS84"/>
    <mergeCell ref="AT84:AY84"/>
    <mergeCell ref="AZ84:BD84"/>
    <mergeCell ref="BE84:BI84"/>
    <mergeCell ref="BJ84:BM84"/>
    <mergeCell ref="A84:B84"/>
    <mergeCell ref="C84:K84"/>
    <mergeCell ref="L84:N84"/>
    <mergeCell ref="O84:S84"/>
    <mergeCell ref="T84:X84"/>
    <mergeCell ref="Y84:AC84"/>
    <mergeCell ref="AD84:AI84"/>
    <mergeCell ref="AT83:AY83"/>
    <mergeCell ref="AZ83:BD83"/>
    <mergeCell ref="BE83:BI83"/>
    <mergeCell ref="BJ83:BM83"/>
    <mergeCell ref="A82:BM82"/>
    <mergeCell ref="A83:B83"/>
    <mergeCell ref="D83:K83"/>
    <mergeCell ref="L83:N83"/>
    <mergeCell ref="O83:S83"/>
    <mergeCell ref="T83:X83"/>
    <mergeCell ref="Y83:AC83"/>
    <mergeCell ref="AD83:AI83"/>
    <mergeCell ref="AJ83:AN83"/>
    <mergeCell ref="AO83:AS83"/>
    <mergeCell ref="AJ81:AN81"/>
    <mergeCell ref="AO81:AS81"/>
    <mergeCell ref="AT81:AY81"/>
    <mergeCell ref="AZ81:BD81"/>
    <mergeCell ref="BE81:BI81"/>
    <mergeCell ref="BJ81:BM81"/>
    <mergeCell ref="A81:B81"/>
    <mergeCell ref="C81:K81"/>
    <mergeCell ref="L81:N81"/>
    <mergeCell ref="T81:X81"/>
    <mergeCell ref="Y81:AC81"/>
    <mergeCell ref="AD81:AI81"/>
    <mergeCell ref="AJ80:AN80"/>
    <mergeCell ref="AO80:AS80"/>
    <mergeCell ref="AT80:AY80"/>
    <mergeCell ref="AZ80:BD80"/>
    <mergeCell ref="BE80:BI80"/>
    <mergeCell ref="BJ80:BM80"/>
    <mergeCell ref="A80:B80"/>
    <mergeCell ref="C80:K80"/>
    <mergeCell ref="L80:N80"/>
    <mergeCell ref="T80:X80"/>
    <mergeCell ref="Y80:AC80"/>
    <mergeCell ref="AD80:AI80"/>
    <mergeCell ref="AJ79:AN79"/>
    <mergeCell ref="AO79:AS79"/>
    <mergeCell ref="AT79:AY79"/>
    <mergeCell ref="AZ79:BD79"/>
    <mergeCell ref="BE79:BI79"/>
    <mergeCell ref="BJ79:BM79"/>
    <mergeCell ref="A79:B79"/>
    <mergeCell ref="C79:K79"/>
    <mergeCell ref="L79:N79"/>
    <mergeCell ref="T79:X79"/>
    <mergeCell ref="Y79:AC79"/>
    <mergeCell ref="AD79:AI79"/>
    <mergeCell ref="AJ78:AN78"/>
    <mergeCell ref="AO78:AS78"/>
    <mergeCell ref="AT78:AY78"/>
    <mergeCell ref="AZ78:BD78"/>
    <mergeCell ref="BE78:BI78"/>
    <mergeCell ref="BJ78:BM78"/>
    <mergeCell ref="A78:B78"/>
    <mergeCell ref="C78:K78"/>
    <mergeCell ref="L78:N78"/>
    <mergeCell ref="T78:X78"/>
    <mergeCell ref="Y78:AC78"/>
    <mergeCell ref="AD78:AI78"/>
    <mergeCell ref="AT77:AY77"/>
    <mergeCell ref="AZ77:BD77"/>
    <mergeCell ref="BE77:BI77"/>
    <mergeCell ref="BJ77:BM77"/>
    <mergeCell ref="BJ76:BM76"/>
    <mergeCell ref="A77:B77"/>
    <mergeCell ref="C77:K77"/>
    <mergeCell ref="L77:N77"/>
    <mergeCell ref="O77:S81"/>
    <mergeCell ref="T77:X77"/>
    <mergeCell ref="Y77:AC77"/>
    <mergeCell ref="AD77:AI77"/>
    <mergeCell ref="AJ77:AN77"/>
    <mergeCell ref="AO77:AS77"/>
    <mergeCell ref="AD76:AI76"/>
    <mergeCell ref="AJ76:AN76"/>
    <mergeCell ref="AO76:AS76"/>
    <mergeCell ref="AT76:AY76"/>
    <mergeCell ref="AZ76:BD76"/>
    <mergeCell ref="BE76:BI76"/>
    <mergeCell ref="A76:B76"/>
    <mergeCell ref="C76:K76"/>
    <mergeCell ref="L76:N76"/>
    <mergeCell ref="O76:S76"/>
    <mergeCell ref="T76:X76"/>
    <mergeCell ref="Y76:AC76"/>
    <mergeCell ref="AJ75:AN75"/>
    <mergeCell ref="AO75:AS75"/>
    <mergeCell ref="AT75:AY75"/>
    <mergeCell ref="AZ75:BD75"/>
    <mergeCell ref="BE75:BI75"/>
    <mergeCell ref="BJ75:BM75"/>
    <mergeCell ref="AT74:AY74"/>
    <mergeCell ref="AZ74:BD74"/>
    <mergeCell ref="BE74:BI74"/>
    <mergeCell ref="BJ74:BM74"/>
    <mergeCell ref="A75:B75"/>
    <mergeCell ref="C75:K75"/>
    <mergeCell ref="L75:N75"/>
    <mergeCell ref="T75:X75"/>
    <mergeCell ref="Y75:AC75"/>
    <mergeCell ref="AD75:AI75"/>
    <mergeCell ref="BJ73:BM73"/>
    <mergeCell ref="A74:B74"/>
    <mergeCell ref="C74:K74"/>
    <mergeCell ref="L74:N74"/>
    <mergeCell ref="O74:S75"/>
    <mergeCell ref="T74:X74"/>
    <mergeCell ref="Y74:AC74"/>
    <mergeCell ref="AD74:AI74"/>
    <mergeCell ref="AJ74:AN74"/>
    <mergeCell ref="AO74:AS74"/>
    <mergeCell ref="AD73:AI73"/>
    <mergeCell ref="AJ73:AN73"/>
    <mergeCell ref="AO73:AS73"/>
    <mergeCell ref="AT73:AY73"/>
    <mergeCell ref="AZ73:BD73"/>
    <mergeCell ref="BE73:BI73"/>
    <mergeCell ref="A73:B73"/>
    <mergeCell ref="D73:K73"/>
    <mergeCell ref="BJ70:BM70"/>
    <mergeCell ref="A71:B71"/>
    <mergeCell ref="C71:K71"/>
    <mergeCell ref="L71:N71"/>
    <mergeCell ref="T71:X71"/>
    <mergeCell ref="Y71:AC71"/>
    <mergeCell ref="AD71:AI71"/>
    <mergeCell ref="AJ71:AN71"/>
    <mergeCell ref="L73:N73"/>
    <mergeCell ref="O73:S73"/>
    <mergeCell ref="T73:X73"/>
    <mergeCell ref="Y73:AC73"/>
    <mergeCell ref="AO71:AS71"/>
    <mergeCell ref="AT71:AY71"/>
    <mergeCell ref="AZ71:BD71"/>
    <mergeCell ref="BE71:BI71"/>
    <mergeCell ref="BJ71:BM71"/>
    <mergeCell ref="A72:BM72"/>
    <mergeCell ref="A69:B69"/>
    <mergeCell ref="C69:K69"/>
    <mergeCell ref="L69:N69"/>
    <mergeCell ref="O69:S71"/>
    <mergeCell ref="T69:X69"/>
    <mergeCell ref="Y69:AC69"/>
    <mergeCell ref="BJ69:BM69"/>
    <mergeCell ref="A70:B70"/>
    <mergeCell ref="C70:K70"/>
    <mergeCell ref="L70:N70"/>
    <mergeCell ref="T70:X70"/>
    <mergeCell ref="Y70:AC70"/>
    <mergeCell ref="AD70:AI70"/>
    <mergeCell ref="AJ70:AN70"/>
    <mergeCell ref="AO70:AS70"/>
    <mergeCell ref="AT70:AY70"/>
    <mergeCell ref="AD69:AI69"/>
    <mergeCell ref="AJ69:AN69"/>
    <mergeCell ref="AO69:AS69"/>
    <mergeCell ref="AT69:AY69"/>
    <mergeCell ref="AZ69:BD69"/>
    <mergeCell ref="BE69:BI69"/>
    <mergeCell ref="AZ70:BD70"/>
    <mergeCell ref="BE70:BI70"/>
    <mergeCell ref="A67:BM67"/>
    <mergeCell ref="A68:B68"/>
    <mergeCell ref="D68:K68"/>
    <mergeCell ref="L68:N68"/>
    <mergeCell ref="O68:S68"/>
    <mergeCell ref="T68:X68"/>
    <mergeCell ref="Y68:AC68"/>
    <mergeCell ref="AD68:AI68"/>
    <mergeCell ref="AJ68:AN68"/>
    <mergeCell ref="AO68:AS68"/>
    <mergeCell ref="AT68:AY68"/>
    <mergeCell ref="AZ68:BD68"/>
    <mergeCell ref="BE68:BI68"/>
    <mergeCell ref="BJ68:BM68"/>
    <mergeCell ref="AJ66:AN66"/>
    <mergeCell ref="AO66:AS66"/>
    <mergeCell ref="AT66:AY66"/>
    <mergeCell ref="AZ66:BD66"/>
    <mergeCell ref="BE66:BI66"/>
    <mergeCell ref="BJ66:BM66"/>
    <mergeCell ref="A66:B66"/>
    <mergeCell ref="C66:K66"/>
    <mergeCell ref="L66:N66"/>
    <mergeCell ref="T66:X66"/>
    <mergeCell ref="Y66:AC66"/>
    <mergeCell ref="AD66:AI66"/>
    <mergeCell ref="AJ65:AN65"/>
    <mergeCell ref="AO65:AS65"/>
    <mergeCell ref="AT65:AY65"/>
    <mergeCell ref="AZ65:BD65"/>
    <mergeCell ref="BE65:BI65"/>
    <mergeCell ref="BJ65:BM65"/>
    <mergeCell ref="A65:B65"/>
    <mergeCell ref="C65:K65"/>
    <mergeCell ref="L65:N65"/>
    <mergeCell ref="T65:X65"/>
    <mergeCell ref="Y65:AC65"/>
    <mergeCell ref="AD65:AI65"/>
    <mergeCell ref="AJ64:AN64"/>
    <mergeCell ref="AO64:AS64"/>
    <mergeCell ref="AT64:AY64"/>
    <mergeCell ref="AZ64:BD64"/>
    <mergeCell ref="BE64:BI64"/>
    <mergeCell ref="BJ64:BM64"/>
    <mergeCell ref="A64:B64"/>
    <mergeCell ref="C64:K64"/>
    <mergeCell ref="L64:N64"/>
    <mergeCell ref="T64:X64"/>
    <mergeCell ref="Y64:AC64"/>
    <mergeCell ref="AD64:AI64"/>
    <mergeCell ref="AZ63:BD63"/>
    <mergeCell ref="BE63:BI63"/>
    <mergeCell ref="BJ63:BM63"/>
    <mergeCell ref="A63:B63"/>
    <mergeCell ref="C63:K63"/>
    <mergeCell ref="L63:N63"/>
    <mergeCell ref="T63:X63"/>
    <mergeCell ref="Y63:AC63"/>
    <mergeCell ref="AD63:AI63"/>
    <mergeCell ref="A62:B62"/>
    <mergeCell ref="C62:K62"/>
    <mergeCell ref="L62:N62"/>
    <mergeCell ref="T62:X62"/>
    <mergeCell ref="Y62:AC62"/>
    <mergeCell ref="AD62:AI62"/>
    <mergeCell ref="AJ63:AN63"/>
    <mergeCell ref="AO63:AS63"/>
    <mergeCell ref="AT63:AY63"/>
    <mergeCell ref="BJ61:BM61"/>
    <mergeCell ref="AT60:AY60"/>
    <mergeCell ref="AZ60:BD60"/>
    <mergeCell ref="BE60:BI60"/>
    <mergeCell ref="BJ60:BM60"/>
    <mergeCell ref="AJ62:AN62"/>
    <mergeCell ref="AO62:AS62"/>
    <mergeCell ref="AT62:AY62"/>
    <mergeCell ref="AZ62:BD62"/>
    <mergeCell ref="BE62:BI62"/>
    <mergeCell ref="BJ62:BM62"/>
    <mergeCell ref="AD59:AI59"/>
    <mergeCell ref="AJ59:AN59"/>
    <mergeCell ref="AO59:AS59"/>
    <mergeCell ref="AT59:AY59"/>
    <mergeCell ref="AZ59:BD59"/>
    <mergeCell ref="BE59:BI59"/>
    <mergeCell ref="AJ61:AN61"/>
    <mergeCell ref="AO61:AS61"/>
    <mergeCell ref="AT61:AY61"/>
    <mergeCell ref="AZ61:BD61"/>
    <mergeCell ref="BE61:BI61"/>
    <mergeCell ref="BE58:BI58"/>
    <mergeCell ref="BJ58:BM58"/>
    <mergeCell ref="A59:B59"/>
    <mergeCell ref="C59:K59"/>
    <mergeCell ref="L59:N59"/>
    <mergeCell ref="O59:S59"/>
    <mergeCell ref="T59:X59"/>
    <mergeCell ref="Y59:AC59"/>
    <mergeCell ref="A61:B61"/>
    <mergeCell ref="C61:K61"/>
    <mergeCell ref="L61:N61"/>
    <mergeCell ref="T61:X61"/>
    <mergeCell ref="Y61:AC61"/>
    <mergeCell ref="AD61:AI61"/>
    <mergeCell ref="BJ59:BM59"/>
    <mergeCell ref="A60:B60"/>
    <mergeCell ref="C60:K60"/>
    <mergeCell ref="L60:N60"/>
    <mergeCell ref="O60:S66"/>
    <mergeCell ref="T60:X60"/>
    <mergeCell ref="Y60:AC60"/>
    <mergeCell ref="AD60:AI60"/>
    <mergeCell ref="AJ60:AN60"/>
    <mergeCell ref="AO60:AS60"/>
    <mergeCell ref="A57:B57"/>
    <mergeCell ref="D57:K57"/>
    <mergeCell ref="L57:N57"/>
    <mergeCell ref="O57:S57"/>
    <mergeCell ref="T57:X57"/>
    <mergeCell ref="Y57:AC57"/>
    <mergeCell ref="BJ57:BM57"/>
    <mergeCell ref="A58:B58"/>
    <mergeCell ref="D58:K58"/>
    <mergeCell ref="L58:N58"/>
    <mergeCell ref="O58:S58"/>
    <mergeCell ref="T58:X58"/>
    <mergeCell ref="Y58:AC58"/>
    <mergeCell ref="AD58:AI58"/>
    <mergeCell ref="AJ58:AN58"/>
    <mergeCell ref="AO58:AS58"/>
    <mergeCell ref="AD57:AI57"/>
    <mergeCell ref="AJ57:AN57"/>
    <mergeCell ref="AO57:AS57"/>
    <mergeCell ref="AT57:AY57"/>
    <mergeCell ref="AZ57:BD57"/>
    <mergeCell ref="BE57:BI57"/>
    <mergeCell ref="AT58:AY58"/>
    <mergeCell ref="AZ58:BD58"/>
    <mergeCell ref="AZ55:BM55"/>
    <mergeCell ref="A56:B56"/>
    <mergeCell ref="D56:K56"/>
    <mergeCell ref="L56:N56"/>
    <mergeCell ref="O56:S56"/>
    <mergeCell ref="T56:X56"/>
    <mergeCell ref="Y56:AC56"/>
    <mergeCell ref="AD56:AI56"/>
    <mergeCell ref="AJ56:AN56"/>
    <mergeCell ref="AO56:AS56"/>
    <mergeCell ref="A55:B55"/>
    <mergeCell ref="C55:K55"/>
    <mergeCell ref="L55:N55"/>
    <mergeCell ref="O55:S55"/>
    <mergeCell ref="T55:AI55"/>
    <mergeCell ref="AJ55:AY55"/>
    <mergeCell ref="AT56:AY56"/>
    <mergeCell ref="AZ56:BD56"/>
    <mergeCell ref="BE56:BI56"/>
    <mergeCell ref="BJ56:BM56"/>
    <mergeCell ref="AQ50:AV50"/>
    <mergeCell ref="AW50:BA50"/>
    <mergeCell ref="BB50:BF50"/>
    <mergeCell ref="BG50:BL50"/>
    <mergeCell ref="A51:BL51"/>
    <mergeCell ref="A53:BL53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8:P48"/>
    <mergeCell ref="Q48:U48"/>
    <mergeCell ref="V48:Z48"/>
    <mergeCell ref="AA48:AF48"/>
    <mergeCell ref="AG48:AK48"/>
    <mergeCell ref="AL48:AP48"/>
    <mergeCell ref="AG47:AK47"/>
    <mergeCell ref="AL47:AP47"/>
    <mergeCell ref="AQ47:AV47"/>
    <mergeCell ref="AW47:BA47"/>
    <mergeCell ref="BB47:BF47"/>
    <mergeCell ref="BG47:BL47"/>
    <mergeCell ref="A44:BL44"/>
    <mergeCell ref="A46:P47"/>
    <mergeCell ref="Q46:AF46"/>
    <mergeCell ref="AG46:AV46"/>
    <mergeCell ref="AW46:BL46"/>
    <mergeCell ref="Q47:U47"/>
    <mergeCell ref="V47:Z47"/>
    <mergeCell ref="AA47:AF47"/>
    <mergeCell ref="D40:U40"/>
    <mergeCell ref="V40:Z40"/>
    <mergeCell ref="AA40:AE40"/>
    <mergeCell ref="AF40:AK40"/>
    <mergeCell ref="AL41:AP41"/>
    <mergeCell ref="AL40:AP40"/>
    <mergeCell ref="AQ41:AT41"/>
    <mergeCell ref="AU41:AZ41"/>
    <mergeCell ref="BA41:BD41"/>
    <mergeCell ref="AQ40:AT40"/>
    <mergeCell ref="AU40:AZ40"/>
    <mergeCell ref="BA40:BD40"/>
    <mergeCell ref="A37:C37"/>
    <mergeCell ref="BE35:BH35"/>
    <mergeCell ref="BI35:BL35"/>
    <mergeCell ref="A36:C36"/>
    <mergeCell ref="BA37:BD37"/>
    <mergeCell ref="BE37:BH37"/>
    <mergeCell ref="BI37:BL37"/>
    <mergeCell ref="BA36:BD36"/>
    <mergeCell ref="V35:Z35"/>
    <mergeCell ref="AA35:AE35"/>
    <mergeCell ref="AF35:AK35"/>
    <mergeCell ref="AL35:AP35"/>
    <mergeCell ref="AQ35:AT35"/>
    <mergeCell ref="AU35:AZ35"/>
    <mergeCell ref="BA35:BD35"/>
    <mergeCell ref="A34:C35"/>
    <mergeCell ref="D34:U35"/>
    <mergeCell ref="V34:AK34"/>
    <mergeCell ref="AL34:AZ34"/>
    <mergeCell ref="BA34:BL34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AO2:BL4"/>
    <mergeCell ref="A5:BL5"/>
    <mergeCell ref="A6:BL6"/>
    <mergeCell ref="A7:BL7"/>
    <mergeCell ref="A8:BL8"/>
    <mergeCell ref="A9:BL9"/>
    <mergeCell ref="L15:BC15"/>
    <mergeCell ref="BE15:BL15"/>
    <mergeCell ref="D37:U37"/>
    <mergeCell ref="V37:Z37"/>
    <mergeCell ref="AA37:AE37"/>
    <mergeCell ref="AF37:AK37"/>
    <mergeCell ref="AL37:AP37"/>
    <mergeCell ref="AQ37:AT37"/>
    <mergeCell ref="AU37:AZ37"/>
    <mergeCell ref="B21:BC21"/>
    <mergeCell ref="A22:C22"/>
    <mergeCell ref="D22:BL22"/>
    <mergeCell ref="AO10:BL10"/>
    <mergeCell ref="AO11:BL11"/>
    <mergeCell ref="A12:BL12"/>
    <mergeCell ref="A13:BL13"/>
    <mergeCell ref="Y14:AL14"/>
    <mergeCell ref="B15:K15"/>
    <mergeCell ref="A39:C39"/>
    <mergeCell ref="D39:U39"/>
    <mergeCell ref="V39:Z39"/>
    <mergeCell ref="AA39:AE39"/>
    <mergeCell ref="AF39:AK39"/>
    <mergeCell ref="AL39:AP39"/>
    <mergeCell ref="AQ39:AT39"/>
    <mergeCell ref="AU39:AZ39"/>
    <mergeCell ref="BA39:BD39"/>
    <mergeCell ref="A38:C38"/>
    <mergeCell ref="D38:U38"/>
    <mergeCell ref="V38:Z38"/>
    <mergeCell ref="AA38:AE38"/>
    <mergeCell ref="AF38:AK38"/>
    <mergeCell ref="AL38:AP38"/>
    <mergeCell ref="AQ38:AT38"/>
    <mergeCell ref="AU38:AZ38"/>
    <mergeCell ref="BA38:BD38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3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U88"/>
  <sheetViews>
    <sheetView topLeftCell="A20" zoomScaleNormal="100" workbookViewId="0">
      <selection activeCell="AO74" sqref="AO74:AS74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5.7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4" customHeight="1">
      <c r="A19" s="3" t="s">
        <v>13</v>
      </c>
      <c r="B19" s="104" t="s">
        <v>277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3105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1010</v>
      </c>
      <c r="W19" s="175"/>
      <c r="X19" s="175"/>
      <c r="Y19" s="175"/>
      <c r="Z19" s="175"/>
      <c r="AA19" s="175"/>
      <c r="AB19" s="175"/>
      <c r="AC19" s="132" t="s">
        <v>276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3.7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29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36" t="s">
        <v>278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4" spans="1:73" ht="9.75" customHeight="1">
      <c r="A24" s="165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</row>
    <row r="25" spans="1:73" ht="15" customHeight="1">
      <c r="A25" s="30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73" ht="33.75" customHeight="1">
      <c r="A26" s="29"/>
      <c r="B26" s="110" t="s">
        <v>279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29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U28" s="1" t="s">
        <v>30</v>
      </c>
    </row>
    <row r="29" spans="1:73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73" ht="15.75">
      <c r="A30" s="165" t="s">
        <v>11</v>
      </c>
      <c r="B30" s="166"/>
      <c r="C30" s="28"/>
      <c r="D30" s="169" t="s">
        <v>280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1.25" customHeight="1"/>
    <row r="32" spans="1:73" ht="15.75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 ht="10.5" customHeight="1">
      <c r="BJ33" s="103"/>
      <c r="BK33" s="103"/>
    </row>
    <row r="34" spans="1:73" ht="25.5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15.75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4.2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  <c r="BU36" s="1" t="s">
        <v>31</v>
      </c>
    </row>
    <row r="37" spans="1:73" ht="21" customHeight="1">
      <c r="A37" s="113">
        <v>1</v>
      </c>
      <c r="B37" s="113"/>
      <c r="C37" s="113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189">
        <v>28075141</v>
      </c>
      <c r="W37" s="189"/>
      <c r="X37" s="189"/>
      <c r="Y37" s="189"/>
      <c r="Z37" s="189"/>
      <c r="AA37" s="189"/>
      <c r="AB37" s="189"/>
      <c r="AC37" s="189"/>
      <c r="AD37" s="189"/>
      <c r="AE37" s="189"/>
      <c r="AF37" s="189">
        <f>V37+AA37</f>
        <v>28075141</v>
      </c>
      <c r="AG37" s="189"/>
      <c r="AH37" s="189"/>
      <c r="AI37" s="189"/>
      <c r="AJ37" s="189"/>
      <c r="AK37" s="189"/>
      <c r="AL37" s="189">
        <v>28074800</v>
      </c>
      <c r="AM37" s="189"/>
      <c r="AN37" s="189"/>
      <c r="AO37" s="189"/>
      <c r="AP37" s="189"/>
      <c r="AQ37" s="190">
        <v>51614</v>
      </c>
      <c r="AR37" s="190"/>
      <c r="AS37" s="190"/>
      <c r="AT37" s="190"/>
      <c r="AU37" s="191">
        <f>AL37+AQ37</f>
        <v>28126414</v>
      </c>
      <c r="AV37" s="191"/>
      <c r="AW37" s="191"/>
      <c r="AX37" s="191"/>
      <c r="AY37" s="191"/>
      <c r="AZ37" s="192"/>
      <c r="BA37" s="189">
        <f>AL37-V37</f>
        <v>-341</v>
      </c>
      <c r="BB37" s="189"/>
      <c r="BC37" s="189"/>
      <c r="BD37" s="189"/>
      <c r="BE37" s="189">
        <f>AQ37-AA37</f>
        <v>51614</v>
      </c>
      <c r="BF37" s="189"/>
      <c r="BG37" s="189"/>
      <c r="BH37" s="189"/>
      <c r="BI37" s="189">
        <f t="shared" ref="BI37" si="0">BA37+BE37</f>
        <v>51273</v>
      </c>
      <c r="BJ37" s="189"/>
      <c r="BK37" s="189"/>
      <c r="BL37" s="189"/>
    </row>
    <row r="38" spans="1:73" ht="18.75" customHeight="1">
      <c r="A38" s="89">
        <v>2</v>
      </c>
      <c r="B38" s="91"/>
      <c r="C38" s="36"/>
      <c r="D38" s="92" t="s">
        <v>266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189">
        <v>1670000</v>
      </c>
      <c r="W38" s="189"/>
      <c r="X38" s="189"/>
      <c r="Y38" s="189"/>
      <c r="Z38" s="189"/>
      <c r="AA38" s="189"/>
      <c r="AB38" s="189"/>
      <c r="AC38" s="189"/>
      <c r="AD38" s="189"/>
      <c r="AE38" s="189"/>
      <c r="AF38" s="189">
        <f t="shared" ref="AF38:AF40" si="1">V38+AA38</f>
        <v>1670000</v>
      </c>
      <c r="AG38" s="189"/>
      <c r="AH38" s="189"/>
      <c r="AI38" s="189"/>
      <c r="AJ38" s="189"/>
      <c r="AK38" s="189"/>
      <c r="AL38" s="189">
        <v>1670000</v>
      </c>
      <c r="AM38" s="189"/>
      <c r="AN38" s="189"/>
      <c r="AO38" s="189"/>
      <c r="AP38" s="189"/>
      <c r="AQ38" s="190">
        <v>30</v>
      </c>
      <c r="AR38" s="190"/>
      <c r="AS38" s="190"/>
      <c r="AT38" s="190"/>
      <c r="AU38" s="191">
        <f t="shared" ref="AU38:AU39" si="2">AL38+AQ38</f>
        <v>1670030</v>
      </c>
      <c r="AV38" s="191"/>
      <c r="AW38" s="191"/>
      <c r="AX38" s="191"/>
      <c r="AY38" s="191"/>
      <c r="AZ38" s="192"/>
      <c r="BA38" s="189">
        <f t="shared" ref="BA38:BA39" si="3">AL38-V38</f>
        <v>0</v>
      </c>
      <c r="BB38" s="189"/>
      <c r="BC38" s="189"/>
      <c r="BD38" s="189"/>
      <c r="BE38" s="189">
        <f t="shared" ref="BE38:BE39" si="4">AQ38-AA38</f>
        <v>30</v>
      </c>
      <c r="BF38" s="189"/>
      <c r="BG38" s="189"/>
      <c r="BH38" s="189"/>
      <c r="BI38" s="189">
        <f t="shared" ref="BI38:BI39" si="5">BA38+BE38</f>
        <v>30</v>
      </c>
      <c r="BJ38" s="189"/>
      <c r="BK38" s="189"/>
      <c r="BL38" s="189"/>
    </row>
    <row r="39" spans="1:73" ht="20.25" customHeight="1">
      <c r="A39" s="89">
        <v>3</v>
      </c>
      <c r="B39" s="91"/>
      <c r="C39" s="36"/>
      <c r="D39" s="92" t="s">
        <v>267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189">
        <v>248000</v>
      </c>
      <c r="W39" s="189"/>
      <c r="X39" s="189"/>
      <c r="Y39" s="189"/>
      <c r="Z39" s="189"/>
      <c r="AA39" s="189"/>
      <c r="AB39" s="189"/>
      <c r="AC39" s="189"/>
      <c r="AD39" s="189"/>
      <c r="AE39" s="189"/>
      <c r="AF39" s="189">
        <f t="shared" si="1"/>
        <v>248000</v>
      </c>
      <c r="AG39" s="189"/>
      <c r="AH39" s="189"/>
      <c r="AI39" s="189"/>
      <c r="AJ39" s="189"/>
      <c r="AK39" s="189"/>
      <c r="AL39" s="189">
        <v>248000</v>
      </c>
      <c r="AM39" s="189"/>
      <c r="AN39" s="189"/>
      <c r="AO39" s="189"/>
      <c r="AP39" s="189"/>
      <c r="AQ39" s="193"/>
      <c r="AR39" s="193"/>
      <c r="AS39" s="193"/>
      <c r="AT39" s="193"/>
      <c r="AU39" s="191">
        <f t="shared" si="2"/>
        <v>248000</v>
      </c>
      <c r="AV39" s="191"/>
      <c r="AW39" s="191"/>
      <c r="AX39" s="191"/>
      <c r="AY39" s="191"/>
      <c r="AZ39" s="192"/>
      <c r="BA39" s="189">
        <f t="shared" si="3"/>
        <v>0</v>
      </c>
      <c r="BB39" s="189"/>
      <c r="BC39" s="189"/>
      <c r="BD39" s="189"/>
      <c r="BE39" s="189">
        <f t="shared" si="4"/>
        <v>0</v>
      </c>
      <c r="BF39" s="189"/>
      <c r="BG39" s="189"/>
      <c r="BH39" s="189"/>
      <c r="BI39" s="189">
        <f t="shared" si="5"/>
        <v>0</v>
      </c>
      <c r="BJ39" s="189"/>
      <c r="BK39" s="189"/>
      <c r="BL39" s="189"/>
    </row>
    <row r="40" spans="1:73" ht="20.25" customHeight="1">
      <c r="A40" s="113">
        <v>4</v>
      </c>
      <c r="B40" s="113"/>
      <c r="C40" s="113"/>
      <c r="D40" s="92" t="s">
        <v>436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189"/>
      <c r="W40" s="189"/>
      <c r="X40" s="189"/>
      <c r="Y40" s="189"/>
      <c r="Z40" s="189"/>
      <c r="AA40" s="189">
        <v>240000</v>
      </c>
      <c r="AB40" s="189"/>
      <c r="AC40" s="189"/>
      <c r="AD40" s="189"/>
      <c r="AE40" s="189"/>
      <c r="AF40" s="189">
        <f t="shared" si="1"/>
        <v>240000</v>
      </c>
      <c r="AG40" s="189"/>
      <c r="AH40" s="189"/>
      <c r="AI40" s="189"/>
      <c r="AJ40" s="189"/>
      <c r="AK40" s="189"/>
      <c r="AL40" s="189">
        <v>0</v>
      </c>
      <c r="AM40" s="189"/>
      <c r="AN40" s="189"/>
      <c r="AO40" s="189"/>
      <c r="AP40" s="189"/>
      <c r="AQ40" s="190">
        <v>240000</v>
      </c>
      <c r="AR40" s="190"/>
      <c r="AS40" s="190"/>
      <c r="AT40" s="190"/>
      <c r="AU40" s="191">
        <f t="shared" ref="AU40:AU41" si="6">AL40+AQ40</f>
        <v>240000</v>
      </c>
      <c r="AV40" s="191"/>
      <c r="AW40" s="191"/>
      <c r="AX40" s="191"/>
      <c r="AY40" s="191"/>
      <c r="AZ40" s="192"/>
      <c r="BA40" s="189">
        <v>0</v>
      </c>
      <c r="BB40" s="189"/>
      <c r="BC40" s="189"/>
      <c r="BD40" s="189"/>
      <c r="BE40" s="189">
        <f t="shared" ref="BE40:BE41" si="7">AQ40-AA40</f>
        <v>0</v>
      </c>
      <c r="BF40" s="189"/>
      <c r="BG40" s="189"/>
      <c r="BH40" s="189"/>
      <c r="BI40" s="189">
        <f t="shared" ref="BI40:BI41" si="8">BA40+BE40</f>
        <v>0</v>
      </c>
      <c r="BJ40" s="189"/>
      <c r="BK40" s="189"/>
      <c r="BL40" s="189"/>
    </row>
    <row r="41" spans="1:73" ht="22.5" customHeight="1">
      <c r="A41" s="113">
        <v>5</v>
      </c>
      <c r="B41" s="113"/>
      <c r="C41" s="113"/>
      <c r="D41" s="92" t="s">
        <v>298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189"/>
      <c r="W41" s="189"/>
      <c r="X41" s="189"/>
      <c r="Y41" s="189"/>
      <c r="Z41" s="189"/>
      <c r="AA41" s="189">
        <v>362680</v>
      </c>
      <c r="AB41" s="189"/>
      <c r="AC41" s="189"/>
      <c r="AD41" s="189"/>
      <c r="AE41" s="189"/>
      <c r="AF41" s="189">
        <f t="shared" ref="AF41" si="9">V41+AA41</f>
        <v>362680</v>
      </c>
      <c r="AG41" s="189"/>
      <c r="AH41" s="189"/>
      <c r="AI41" s="189"/>
      <c r="AJ41" s="189"/>
      <c r="AK41" s="189"/>
      <c r="AL41" s="189">
        <v>0</v>
      </c>
      <c r="AM41" s="189"/>
      <c r="AN41" s="189"/>
      <c r="AO41" s="189"/>
      <c r="AP41" s="189"/>
      <c r="AQ41" s="190">
        <v>362679</v>
      </c>
      <c r="AR41" s="190"/>
      <c r="AS41" s="190"/>
      <c r="AT41" s="190"/>
      <c r="AU41" s="191">
        <f t="shared" si="6"/>
        <v>362679</v>
      </c>
      <c r="AV41" s="191"/>
      <c r="AW41" s="191"/>
      <c r="AX41" s="191"/>
      <c r="AY41" s="191"/>
      <c r="AZ41" s="192"/>
      <c r="BA41" s="189">
        <v>0</v>
      </c>
      <c r="BB41" s="189"/>
      <c r="BC41" s="189"/>
      <c r="BD41" s="189"/>
      <c r="BE41" s="189">
        <f t="shared" si="7"/>
        <v>-1</v>
      </c>
      <c r="BF41" s="189"/>
      <c r="BG41" s="189"/>
      <c r="BH41" s="189"/>
      <c r="BI41" s="189">
        <f t="shared" si="8"/>
        <v>-1</v>
      </c>
      <c r="BJ41" s="189"/>
      <c r="BK41" s="189"/>
      <c r="BL41" s="189"/>
    </row>
    <row r="42" spans="1:73" ht="26.25" customHeight="1">
      <c r="A42" s="123"/>
      <c r="B42" s="123"/>
      <c r="C42" s="123"/>
      <c r="D42" s="135" t="s">
        <v>35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89">
        <f>SUM(V37:Z41)</f>
        <v>29993141</v>
      </c>
      <c r="W42" s="189"/>
      <c r="X42" s="189"/>
      <c r="Y42" s="189"/>
      <c r="Z42" s="189"/>
      <c r="AA42" s="189">
        <f>SUM(AA37:AE41)</f>
        <v>602680</v>
      </c>
      <c r="AB42" s="189"/>
      <c r="AC42" s="189"/>
      <c r="AD42" s="189"/>
      <c r="AE42" s="189"/>
      <c r="AF42" s="189">
        <f>SUM(AF37:AK41)</f>
        <v>30595821</v>
      </c>
      <c r="AG42" s="189"/>
      <c r="AH42" s="189"/>
      <c r="AI42" s="189"/>
      <c r="AJ42" s="189"/>
      <c r="AK42" s="189"/>
      <c r="AL42" s="189">
        <f>SUM(AL37:AP41)</f>
        <v>29992800</v>
      </c>
      <c r="AM42" s="189"/>
      <c r="AN42" s="189"/>
      <c r="AO42" s="189"/>
      <c r="AP42" s="189"/>
      <c r="AQ42" s="199">
        <f>SUM(AQ37:AQ41)</f>
        <v>654323</v>
      </c>
      <c r="AR42" s="199"/>
      <c r="AS42" s="199"/>
      <c r="AT42" s="199"/>
      <c r="AU42" s="191">
        <f>AL42+AQ42</f>
        <v>30647123</v>
      </c>
      <c r="AV42" s="191"/>
      <c r="AW42" s="191"/>
      <c r="AX42" s="191"/>
      <c r="AY42" s="191"/>
      <c r="AZ42" s="192"/>
      <c r="BA42" s="189">
        <f>AL42-V42</f>
        <v>-341</v>
      </c>
      <c r="BB42" s="189"/>
      <c r="BC42" s="189"/>
      <c r="BD42" s="189"/>
      <c r="BE42" s="189">
        <f>AQ42-AA42</f>
        <v>51643</v>
      </c>
      <c r="BF42" s="189"/>
      <c r="BG42" s="189"/>
      <c r="BH42" s="189"/>
      <c r="BI42" s="189">
        <f t="shared" ref="BI42" si="10">BA42+BE42</f>
        <v>51302</v>
      </c>
      <c r="BJ42" s="189"/>
      <c r="BK42" s="189"/>
      <c r="BL42" s="189"/>
    </row>
    <row r="43" spans="1:73" ht="15.75">
      <c r="A43" s="120" t="s">
        <v>479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73" ht="15.75" customHeight="1">
      <c r="A44" s="180" t="s">
        <v>253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1:73" ht="15" customHeight="1">
      <c r="A45" s="124" t="s">
        <v>299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</row>
    <row r="46" spans="1:73" ht="24.75" customHeight="1">
      <c r="A46" s="113" t="s">
        <v>187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183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 t="s">
        <v>3</v>
      </c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 t="s">
        <v>2</v>
      </c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73" ht="31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 t="s">
        <v>5</v>
      </c>
      <c r="R47" s="113"/>
      <c r="S47" s="113"/>
      <c r="T47" s="113"/>
      <c r="U47" s="113"/>
      <c r="V47" s="113" t="s">
        <v>4</v>
      </c>
      <c r="W47" s="113"/>
      <c r="X47" s="113"/>
      <c r="Y47" s="113"/>
      <c r="Z47" s="113"/>
      <c r="AA47" s="113" t="s">
        <v>184</v>
      </c>
      <c r="AB47" s="113"/>
      <c r="AC47" s="113"/>
      <c r="AD47" s="113"/>
      <c r="AE47" s="113"/>
      <c r="AF47" s="113"/>
      <c r="AG47" s="113" t="s">
        <v>5</v>
      </c>
      <c r="AH47" s="113"/>
      <c r="AI47" s="113"/>
      <c r="AJ47" s="113"/>
      <c r="AK47" s="113"/>
      <c r="AL47" s="113" t="s">
        <v>4</v>
      </c>
      <c r="AM47" s="113"/>
      <c r="AN47" s="113"/>
      <c r="AO47" s="113"/>
      <c r="AP47" s="113"/>
      <c r="AQ47" s="113" t="s">
        <v>184</v>
      </c>
      <c r="AR47" s="113"/>
      <c r="AS47" s="113"/>
      <c r="AT47" s="113"/>
      <c r="AU47" s="113"/>
      <c r="AV47" s="113"/>
      <c r="AW47" s="113" t="s">
        <v>5</v>
      </c>
      <c r="AX47" s="113"/>
      <c r="AY47" s="113"/>
      <c r="AZ47" s="113"/>
      <c r="BA47" s="113"/>
      <c r="BB47" s="113" t="s">
        <v>4</v>
      </c>
      <c r="BC47" s="113"/>
      <c r="BD47" s="113"/>
      <c r="BE47" s="113"/>
      <c r="BF47" s="113"/>
      <c r="BG47" s="113" t="s">
        <v>184</v>
      </c>
      <c r="BH47" s="113"/>
      <c r="BI47" s="113"/>
      <c r="BJ47" s="113"/>
      <c r="BK47" s="113"/>
      <c r="BL47" s="113"/>
    </row>
    <row r="48" spans="1:73" ht="15.95" customHeight="1">
      <c r="A48" s="113">
        <v>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>
        <v>2</v>
      </c>
      <c r="R48" s="113"/>
      <c r="S48" s="113"/>
      <c r="T48" s="113"/>
      <c r="U48" s="113"/>
      <c r="V48" s="113">
        <v>3</v>
      </c>
      <c r="W48" s="113"/>
      <c r="X48" s="113"/>
      <c r="Y48" s="113"/>
      <c r="Z48" s="113"/>
      <c r="AA48" s="113">
        <v>4</v>
      </c>
      <c r="AB48" s="113"/>
      <c r="AC48" s="113"/>
      <c r="AD48" s="113"/>
      <c r="AE48" s="113"/>
      <c r="AF48" s="113"/>
      <c r="AG48" s="113">
        <v>5</v>
      </c>
      <c r="AH48" s="113"/>
      <c r="AI48" s="113"/>
      <c r="AJ48" s="113"/>
      <c r="AK48" s="113"/>
      <c r="AL48" s="113">
        <v>6</v>
      </c>
      <c r="AM48" s="113"/>
      <c r="AN48" s="113"/>
      <c r="AO48" s="113"/>
      <c r="AP48" s="113"/>
      <c r="AQ48" s="113">
        <v>7</v>
      </c>
      <c r="AR48" s="113"/>
      <c r="AS48" s="113"/>
      <c r="AT48" s="113"/>
      <c r="AU48" s="113"/>
      <c r="AV48" s="113"/>
      <c r="AW48" s="113">
        <v>8</v>
      </c>
      <c r="AX48" s="113"/>
      <c r="AY48" s="113"/>
      <c r="AZ48" s="113"/>
      <c r="BA48" s="113"/>
      <c r="BB48" s="113">
        <v>9</v>
      </c>
      <c r="BC48" s="113"/>
      <c r="BD48" s="113"/>
      <c r="BE48" s="113"/>
      <c r="BF48" s="113"/>
      <c r="BG48" s="113">
        <v>10</v>
      </c>
      <c r="BH48" s="113"/>
      <c r="BI48" s="113"/>
      <c r="BJ48" s="113"/>
      <c r="BK48" s="113"/>
      <c r="BL48" s="113"/>
    </row>
    <row r="49" spans="1:73" hidden="1">
      <c r="A49" s="114" t="s">
        <v>23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6" t="s">
        <v>17</v>
      </c>
      <c r="R49" s="116"/>
      <c r="S49" s="116"/>
      <c r="T49" s="116"/>
      <c r="U49" s="116"/>
      <c r="V49" s="116" t="s">
        <v>16</v>
      </c>
      <c r="W49" s="116"/>
      <c r="X49" s="116"/>
      <c r="Y49" s="116"/>
      <c r="Z49" s="116"/>
      <c r="AA49" s="117" t="s">
        <v>26</v>
      </c>
      <c r="AB49" s="118"/>
      <c r="AC49" s="118"/>
      <c r="AD49" s="118"/>
      <c r="AE49" s="118"/>
      <c r="AF49" s="118"/>
      <c r="AG49" s="116" t="s">
        <v>18</v>
      </c>
      <c r="AH49" s="116"/>
      <c r="AI49" s="116"/>
      <c r="AJ49" s="116"/>
      <c r="AK49" s="116"/>
      <c r="AL49" s="116" t="s">
        <v>19</v>
      </c>
      <c r="AM49" s="116"/>
      <c r="AN49" s="116"/>
      <c r="AO49" s="116"/>
      <c r="AP49" s="116"/>
      <c r="AQ49" s="117" t="s">
        <v>26</v>
      </c>
      <c r="AR49" s="118"/>
      <c r="AS49" s="118"/>
      <c r="AT49" s="118"/>
      <c r="AU49" s="118"/>
      <c r="AV49" s="118"/>
      <c r="AW49" s="119" t="s">
        <v>27</v>
      </c>
      <c r="AX49" s="116"/>
      <c r="AY49" s="116"/>
      <c r="AZ49" s="116"/>
      <c r="BA49" s="116"/>
      <c r="BB49" s="119" t="s">
        <v>27</v>
      </c>
      <c r="BC49" s="116"/>
      <c r="BD49" s="116"/>
      <c r="BE49" s="116"/>
      <c r="BF49" s="116"/>
      <c r="BG49" s="118" t="s">
        <v>26</v>
      </c>
      <c r="BH49" s="118"/>
      <c r="BI49" s="118"/>
      <c r="BJ49" s="118"/>
      <c r="BK49" s="118"/>
      <c r="BL49" s="118"/>
      <c r="BU49" s="1" t="s">
        <v>33</v>
      </c>
    </row>
    <row r="50" spans="1:73" s="5" customFormat="1" ht="15.75" customHeight="1">
      <c r="A50" s="125" t="s">
        <v>35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7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>
        <f>Q50+V50</f>
        <v>0</v>
      </c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>
        <f>AG50+AL50</f>
        <v>0</v>
      </c>
      <c r="AR50" s="128"/>
      <c r="AS50" s="128"/>
      <c r="AT50" s="128"/>
      <c r="AU50" s="128"/>
      <c r="AV50" s="128"/>
      <c r="AW50" s="128">
        <f>AG50-Q50</f>
        <v>0</v>
      </c>
      <c r="AX50" s="128"/>
      <c r="AY50" s="128"/>
      <c r="AZ50" s="128"/>
      <c r="BA50" s="128"/>
      <c r="BB50" s="128">
        <f>AL50-V50</f>
        <v>0</v>
      </c>
      <c r="BC50" s="128"/>
      <c r="BD50" s="128"/>
      <c r="BE50" s="128"/>
      <c r="BF50" s="128"/>
      <c r="BG50" s="128">
        <f>AW50+BB50</f>
        <v>0</v>
      </c>
      <c r="BH50" s="128"/>
      <c r="BI50" s="128"/>
      <c r="BJ50" s="128"/>
      <c r="BK50" s="128"/>
      <c r="BL50" s="128"/>
      <c r="BU50" s="5" t="s">
        <v>34</v>
      </c>
    </row>
    <row r="51" spans="1:73" s="5" customFormat="1" ht="15.75" customHeight="1">
      <c r="A51" s="136" t="s">
        <v>188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</row>
    <row r="52" spans="1:73" ht="8.25" customHeight="1"/>
    <row r="53" spans="1:73" ht="15.75" customHeight="1">
      <c r="A53" s="134" t="s">
        <v>254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</row>
    <row r="54" spans="1:73" ht="9.75" customHeight="1"/>
    <row r="55" spans="1:73" ht="36" customHeight="1">
      <c r="A55" s="113" t="s">
        <v>10</v>
      </c>
      <c r="B55" s="113"/>
      <c r="C55" s="89" t="s">
        <v>9</v>
      </c>
      <c r="D55" s="90"/>
      <c r="E55" s="90"/>
      <c r="F55" s="90"/>
      <c r="G55" s="90"/>
      <c r="H55" s="90"/>
      <c r="I55" s="90"/>
      <c r="J55" s="90"/>
      <c r="K55" s="90"/>
      <c r="L55" s="113" t="s">
        <v>8</v>
      </c>
      <c r="M55" s="113"/>
      <c r="N55" s="113"/>
      <c r="O55" s="89" t="s">
        <v>7</v>
      </c>
      <c r="P55" s="90"/>
      <c r="Q55" s="90"/>
      <c r="R55" s="90"/>
      <c r="S55" s="91"/>
      <c r="T55" s="113" t="s">
        <v>183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 t="s">
        <v>190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 t="s">
        <v>2</v>
      </c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</row>
    <row r="56" spans="1:73" ht="33" customHeight="1">
      <c r="A56" s="89"/>
      <c r="B56" s="91"/>
      <c r="C56" s="7"/>
      <c r="D56" s="90"/>
      <c r="E56" s="90"/>
      <c r="F56" s="90"/>
      <c r="G56" s="90"/>
      <c r="H56" s="90"/>
      <c r="I56" s="90"/>
      <c r="J56" s="90"/>
      <c r="K56" s="91"/>
      <c r="L56" s="89"/>
      <c r="M56" s="90"/>
      <c r="N56" s="91"/>
      <c r="O56" s="89"/>
      <c r="P56" s="90"/>
      <c r="Q56" s="90"/>
      <c r="R56" s="90"/>
      <c r="S56" s="91"/>
      <c r="T56" s="113" t="s">
        <v>5</v>
      </c>
      <c r="U56" s="113"/>
      <c r="V56" s="113"/>
      <c r="W56" s="113"/>
      <c r="X56" s="113"/>
      <c r="Y56" s="113" t="s">
        <v>4</v>
      </c>
      <c r="Z56" s="113"/>
      <c r="AA56" s="113"/>
      <c r="AB56" s="113"/>
      <c r="AC56" s="113"/>
      <c r="AD56" s="113" t="s">
        <v>184</v>
      </c>
      <c r="AE56" s="113"/>
      <c r="AF56" s="113"/>
      <c r="AG56" s="113"/>
      <c r="AH56" s="113"/>
      <c r="AI56" s="113"/>
      <c r="AJ56" s="113" t="s">
        <v>5</v>
      </c>
      <c r="AK56" s="113"/>
      <c r="AL56" s="113"/>
      <c r="AM56" s="113"/>
      <c r="AN56" s="113"/>
      <c r="AO56" s="113" t="s">
        <v>4</v>
      </c>
      <c r="AP56" s="113"/>
      <c r="AQ56" s="113"/>
      <c r="AR56" s="113"/>
      <c r="AS56" s="113"/>
      <c r="AT56" s="113" t="s">
        <v>184</v>
      </c>
      <c r="AU56" s="113"/>
      <c r="AV56" s="113"/>
      <c r="AW56" s="113"/>
      <c r="AX56" s="113"/>
      <c r="AY56" s="113"/>
      <c r="AZ56" s="113" t="s">
        <v>5</v>
      </c>
      <c r="BA56" s="113"/>
      <c r="BB56" s="113"/>
      <c r="BC56" s="113"/>
      <c r="BD56" s="113"/>
      <c r="BE56" s="113" t="s">
        <v>4</v>
      </c>
      <c r="BF56" s="113"/>
      <c r="BG56" s="113"/>
      <c r="BH56" s="113"/>
      <c r="BI56" s="113"/>
      <c r="BJ56" s="113" t="s">
        <v>184</v>
      </c>
      <c r="BK56" s="113"/>
      <c r="BL56" s="113"/>
      <c r="BM56" s="113"/>
      <c r="BN56" s="113"/>
    </row>
    <row r="57" spans="1:73" ht="22.5" customHeight="1">
      <c r="A57" s="89">
        <v>1</v>
      </c>
      <c r="B57" s="91"/>
      <c r="C57" s="7">
        <v>2</v>
      </c>
      <c r="D57" s="90">
        <v>2</v>
      </c>
      <c r="E57" s="90"/>
      <c r="F57" s="90"/>
      <c r="G57" s="90"/>
      <c r="H57" s="90"/>
      <c r="I57" s="90"/>
      <c r="J57" s="90"/>
      <c r="K57" s="91"/>
      <c r="L57" s="89">
        <v>3</v>
      </c>
      <c r="M57" s="90"/>
      <c r="N57" s="91"/>
      <c r="O57" s="89">
        <v>4</v>
      </c>
      <c r="P57" s="90"/>
      <c r="Q57" s="90"/>
      <c r="R57" s="90"/>
      <c r="S57" s="91"/>
      <c r="T57" s="113">
        <v>5</v>
      </c>
      <c r="U57" s="113"/>
      <c r="V57" s="113"/>
      <c r="W57" s="113"/>
      <c r="X57" s="113"/>
      <c r="Y57" s="113">
        <v>6</v>
      </c>
      <c r="Z57" s="113"/>
      <c r="AA57" s="113"/>
      <c r="AB57" s="113"/>
      <c r="AC57" s="113"/>
      <c r="AD57" s="113">
        <v>7</v>
      </c>
      <c r="AE57" s="113"/>
      <c r="AF57" s="113"/>
      <c r="AG57" s="113"/>
      <c r="AH57" s="113"/>
      <c r="AI57" s="113"/>
      <c r="AJ57" s="113">
        <v>8</v>
      </c>
      <c r="AK57" s="113"/>
      <c r="AL57" s="113"/>
      <c r="AM57" s="113"/>
      <c r="AN57" s="113"/>
      <c r="AO57" s="113">
        <v>9</v>
      </c>
      <c r="AP57" s="113"/>
      <c r="AQ57" s="113"/>
      <c r="AR57" s="113"/>
      <c r="AS57" s="113"/>
      <c r="AT57" s="113">
        <v>10</v>
      </c>
      <c r="AU57" s="113"/>
      <c r="AV57" s="113"/>
      <c r="AW57" s="113"/>
      <c r="AX57" s="113"/>
      <c r="AY57" s="113"/>
      <c r="AZ57" s="113">
        <v>11</v>
      </c>
      <c r="BA57" s="113"/>
      <c r="BB57" s="113"/>
      <c r="BC57" s="113"/>
      <c r="BD57" s="113"/>
      <c r="BE57" s="113">
        <v>12</v>
      </c>
      <c r="BF57" s="113"/>
      <c r="BG57" s="113"/>
      <c r="BH57" s="113"/>
      <c r="BI57" s="113"/>
      <c r="BJ57" s="113">
        <v>13</v>
      </c>
      <c r="BK57" s="113"/>
      <c r="BL57" s="113"/>
      <c r="BM57" s="113"/>
      <c r="BN57" s="113"/>
    </row>
    <row r="58" spans="1:73" ht="22.5" customHeight="1">
      <c r="A58" s="89">
        <v>1</v>
      </c>
      <c r="B58" s="91"/>
      <c r="C58" s="7"/>
      <c r="D58" s="137" t="s">
        <v>38</v>
      </c>
      <c r="E58" s="137"/>
      <c r="F58" s="137"/>
      <c r="G58" s="137"/>
      <c r="H58" s="137"/>
      <c r="I58" s="137"/>
      <c r="J58" s="137"/>
      <c r="K58" s="138"/>
      <c r="L58" s="89"/>
      <c r="M58" s="90"/>
      <c r="N58" s="91"/>
      <c r="O58" s="89"/>
      <c r="P58" s="90"/>
      <c r="Q58" s="90"/>
      <c r="R58" s="90"/>
      <c r="S58" s="91"/>
      <c r="T58" s="89"/>
      <c r="U58" s="90"/>
      <c r="V58" s="90"/>
      <c r="W58" s="90"/>
      <c r="X58" s="91"/>
      <c r="Y58" s="89"/>
      <c r="Z58" s="90"/>
      <c r="AA58" s="90"/>
      <c r="AB58" s="90"/>
      <c r="AC58" s="91"/>
      <c r="AD58" s="89"/>
      <c r="AE58" s="90"/>
      <c r="AF58" s="90"/>
      <c r="AG58" s="90"/>
      <c r="AH58" s="90"/>
      <c r="AI58" s="91"/>
      <c r="AJ58" s="89"/>
      <c r="AK58" s="90"/>
      <c r="AL58" s="90"/>
      <c r="AM58" s="90"/>
      <c r="AN58" s="91"/>
      <c r="AO58" s="89"/>
      <c r="AP58" s="90"/>
      <c r="AQ58" s="90"/>
      <c r="AR58" s="90"/>
      <c r="AS58" s="91"/>
      <c r="AT58" s="89"/>
      <c r="AU58" s="90"/>
      <c r="AV58" s="90"/>
      <c r="AW58" s="90"/>
      <c r="AX58" s="90"/>
      <c r="AY58" s="91"/>
      <c r="AZ58" s="89"/>
      <c r="BA58" s="90"/>
      <c r="BB58" s="90"/>
      <c r="BC58" s="90"/>
      <c r="BD58" s="91"/>
      <c r="BE58" s="89"/>
      <c r="BF58" s="90"/>
      <c r="BG58" s="90"/>
      <c r="BH58" s="90"/>
      <c r="BI58" s="91"/>
      <c r="BJ58" s="113"/>
      <c r="BK58" s="113"/>
      <c r="BL58" s="113"/>
      <c r="BM58" s="113"/>
      <c r="BN58" s="113"/>
    </row>
    <row r="59" spans="1:73" ht="47.25" customHeight="1">
      <c r="A59" s="89"/>
      <c r="B59" s="91"/>
      <c r="C59" s="120" t="s">
        <v>191</v>
      </c>
      <c r="D59" s="121"/>
      <c r="E59" s="121"/>
      <c r="F59" s="121"/>
      <c r="G59" s="121"/>
      <c r="H59" s="121"/>
      <c r="I59" s="121"/>
      <c r="J59" s="121"/>
      <c r="K59" s="122"/>
      <c r="L59" s="89" t="s">
        <v>37</v>
      </c>
      <c r="M59" s="90"/>
      <c r="N59" s="91"/>
      <c r="O59" s="89" t="s">
        <v>45</v>
      </c>
      <c r="P59" s="90"/>
      <c r="Q59" s="90"/>
      <c r="R59" s="90"/>
      <c r="S59" s="91"/>
      <c r="T59" s="89">
        <v>1</v>
      </c>
      <c r="U59" s="90"/>
      <c r="V59" s="90"/>
      <c r="W59" s="90"/>
      <c r="X59" s="91"/>
      <c r="Y59" s="89"/>
      <c r="Z59" s="90"/>
      <c r="AA59" s="90"/>
      <c r="AB59" s="90"/>
      <c r="AC59" s="91"/>
      <c r="AD59" s="89">
        <v>1</v>
      </c>
      <c r="AE59" s="90"/>
      <c r="AF59" s="90"/>
      <c r="AG59" s="90"/>
      <c r="AH59" s="90"/>
      <c r="AI59" s="91"/>
      <c r="AJ59" s="89">
        <v>1</v>
      </c>
      <c r="AK59" s="90"/>
      <c r="AL59" s="90"/>
      <c r="AM59" s="90"/>
      <c r="AN59" s="91"/>
      <c r="AO59" s="89"/>
      <c r="AP59" s="90"/>
      <c r="AQ59" s="90"/>
      <c r="AR59" s="90"/>
      <c r="AS59" s="91"/>
      <c r="AT59" s="89">
        <v>1</v>
      </c>
      <c r="AU59" s="90"/>
      <c r="AV59" s="90"/>
      <c r="AW59" s="90"/>
      <c r="AX59" s="90"/>
      <c r="AY59" s="91"/>
      <c r="AZ59" s="89">
        <v>0</v>
      </c>
      <c r="BA59" s="90"/>
      <c r="BB59" s="90"/>
      <c r="BC59" s="90"/>
      <c r="BD59" s="91"/>
      <c r="BE59" s="89"/>
      <c r="BF59" s="90"/>
      <c r="BG59" s="90"/>
      <c r="BH59" s="90"/>
      <c r="BI59" s="91"/>
      <c r="BJ59" s="113">
        <v>0</v>
      </c>
      <c r="BK59" s="113"/>
      <c r="BL59" s="113"/>
      <c r="BM59" s="113"/>
      <c r="BN59" s="113"/>
    </row>
    <row r="60" spans="1:73" ht="50.25" customHeight="1">
      <c r="A60" s="89"/>
      <c r="B60" s="91"/>
      <c r="C60" s="120" t="s">
        <v>198</v>
      </c>
      <c r="D60" s="121"/>
      <c r="E60" s="121"/>
      <c r="F60" s="121"/>
      <c r="G60" s="121"/>
      <c r="H60" s="121"/>
      <c r="I60" s="121"/>
      <c r="J60" s="121"/>
      <c r="K60" s="122"/>
      <c r="L60" s="89" t="s">
        <v>37</v>
      </c>
      <c r="M60" s="90"/>
      <c r="N60" s="91"/>
      <c r="O60" s="89" t="s">
        <v>45</v>
      </c>
      <c r="P60" s="90"/>
      <c r="Q60" s="90"/>
      <c r="R60" s="90"/>
      <c r="S60" s="91"/>
      <c r="T60" s="89">
        <v>1374</v>
      </c>
      <c r="U60" s="90"/>
      <c r="V60" s="90"/>
      <c r="W60" s="90"/>
      <c r="X60" s="91"/>
      <c r="Y60" s="89"/>
      <c r="Z60" s="90"/>
      <c r="AA60" s="90"/>
      <c r="AB60" s="90"/>
      <c r="AC60" s="91"/>
      <c r="AD60" s="89">
        <v>1374</v>
      </c>
      <c r="AE60" s="90"/>
      <c r="AF60" s="90"/>
      <c r="AG60" s="90"/>
      <c r="AH60" s="90"/>
      <c r="AI60" s="91"/>
      <c r="AJ60" s="89">
        <v>1430</v>
      </c>
      <c r="AK60" s="90"/>
      <c r="AL60" s="90"/>
      <c r="AM60" s="90"/>
      <c r="AN60" s="91"/>
      <c r="AO60" s="89"/>
      <c r="AP60" s="90"/>
      <c r="AQ60" s="90"/>
      <c r="AR60" s="90"/>
      <c r="AS60" s="91"/>
      <c r="AT60" s="89">
        <v>1430</v>
      </c>
      <c r="AU60" s="90"/>
      <c r="AV60" s="90"/>
      <c r="AW60" s="90"/>
      <c r="AX60" s="90"/>
      <c r="AY60" s="91"/>
      <c r="AZ60" s="139">
        <f t="shared" ref="AZ60" si="11">AJ60-T60</f>
        <v>56</v>
      </c>
      <c r="BA60" s="90"/>
      <c r="BB60" s="90"/>
      <c r="BC60" s="90"/>
      <c r="BD60" s="91"/>
      <c r="BE60" s="89"/>
      <c r="BF60" s="90"/>
      <c r="BG60" s="90"/>
      <c r="BH60" s="90"/>
      <c r="BI60" s="91"/>
      <c r="BJ60" s="139">
        <f t="shared" ref="BJ60" si="12">AT60-AD60</f>
        <v>56</v>
      </c>
      <c r="BK60" s="90"/>
      <c r="BL60" s="90"/>
      <c r="BM60" s="90"/>
      <c r="BN60" s="91"/>
    </row>
    <row r="61" spans="1:73" ht="30" customHeight="1">
      <c r="A61" s="89"/>
      <c r="B61" s="91"/>
      <c r="C61" s="120" t="s">
        <v>75</v>
      </c>
      <c r="D61" s="121"/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151" t="s">
        <v>52</v>
      </c>
      <c r="P61" s="152"/>
      <c r="Q61" s="152"/>
      <c r="R61" s="152"/>
      <c r="S61" s="153"/>
      <c r="T61" s="139">
        <f>T63+T64+T65+T66+T67+T68</f>
        <v>217.5</v>
      </c>
      <c r="U61" s="140"/>
      <c r="V61" s="140"/>
      <c r="W61" s="140"/>
      <c r="X61" s="141"/>
      <c r="Y61" s="89"/>
      <c r="Z61" s="90"/>
      <c r="AA61" s="90"/>
      <c r="AB61" s="90"/>
      <c r="AC61" s="91"/>
      <c r="AD61" s="139">
        <v>217.5</v>
      </c>
      <c r="AE61" s="90"/>
      <c r="AF61" s="90"/>
      <c r="AG61" s="90"/>
      <c r="AH61" s="90"/>
      <c r="AI61" s="91"/>
      <c r="AJ61" s="139">
        <f>AJ63+AJ64+AJ65+AJ66+AJ67+AJ68</f>
        <v>212.5</v>
      </c>
      <c r="AK61" s="140"/>
      <c r="AL61" s="140"/>
      <c r="AM61" s="140"/>
      <c r="AN61" s="141"/>
      <c r="AO61" s="89"/>
      <c r="AP61" s="90"/>
      <c r="AQ61" s="90"/>
      <c r="AR61" s="90"/>
      <c r="AS61" s="91"/>
      <c r="AT61" s="139">
        <v>212.5</v>
      </c>
      <c r="AU61" s="140"/>
      <c r="AV61" s="140"/>
      <c r="AW61" s="140"/>
      <c r="AX61" s="140"/>
      <c r="AY61" s="141"/>
      <c r="AZ61" s="145">
        <f>T61-AJ61</f>
        <v>5</v>
      </c>
      <c r="BA61" s="146"/>
      <c r="BB61" s="146"/>
      <c r="BC61" s="146"/>
      <c r="BD61" s="147"/>
      <c r="BE61" s="89"/>
      <c r="BF61" s="90"/>
      <c r="BG61" s="90"/>
      <c r="BH61" s="90"/>
      <c r="BI61" s="91"/>
      <c r="BJ61" s="145">
        <f>AD61-AT61</f>
        <v>5</v>
      </c>
      <c r="BK61" s="146"/>
      <c r="BL61" s="146"/>
      <c r="BM61" s="146"/>
      <c r="BN61" s="147"/>
    </row>
    <row r="62" spans="1:73" ht="23.25" customHeight="1">
      <c r="A62" s="89"/>
      <c r="B62" s="91"/>
      <c r="C62" s="120" t="s">
        <v>192</v>
      </c>
      <c r="D62" s="121"/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154"/>
      <c r="P62" s="155"/>
      <c r="Q62" s="155"/>
      <c r="R62" s="155"/>
      <c r="S62" s="156"/>
      <c r="T62" s="89"/>
      <c r="U62" s="90"/>
      <c r="V62" s="90"/>
      <c r="W62" s="90"/>
      <c r="X62" s="91"/>
      <c r="Y62" s="89"/>
      <c r="Z62" s="90"/>
      <c r="AA62" s="90"/>
      <c r="AB62" s="90"/>
      <c r="AC62" s="91"/>
      <c r="AD62" s="89"/>
      <c r="AE62" s="90"/>
      <c r="AF62" s="90"/>
      <c r="AG62" s="90"/>
      <c r="AH62" s="90"/>
      <c r="AI62" s="91"/>
      <c r="AJ62" s="89"/>
      <c r="AK62" s="90"/>
      <c r="AL62" s="90"/>
      <c r="AM62" s="90"/>
      <c r="AN62" s="91"/>
      <c r="AO62" s="89"/>
      <c r="AP62" s="90"/>
      <c r="AQ62" s="90"/>
      <c r="AR62" s="90"/>
      <c r="AS62" s="91"/>
      <c r="AT62" s="89"/>
      <c r="AU62" s="90"/>
      <c r="AV62" s="90"/>
      <c r="AW62" s="90"/>
      <c r="AX62" s="90"/>
      <c r="AY62" s="91"/>
      <c r="AZ62" s="145"/>
      <c r="BA62" s="146"/>
      <c r="BB62" s="146"/>
      <c r="BC62" s="146"/>
      <c r="BD62" s="147"/>
      <c r="BE62" s="89"/>
      <c r="BF62" s="90"/>
      <c r="BG62" s="90"/>
      <c r="BH62" s="90"/>
      <c r="BI62" s="91"/>
      <c r="BJ62" s="194"/>
      <c r="BK62" s="194"/>
      <c r="BL62" s="194"/>
      <c r="BM62" s="194"/>
      <c r="BN62" s="194"/>
    </row>
    <row r="63" spans="1:73" ht="23.25" customHeight="1">
      <c r="A63" s="89"/>
      <c r="B63" s="91"/>
      <c r="C63" s="120" t="s">
        <v>300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154"/>
      <c r="P63" s="155"/>
      <c r="Q63" s="155"/>
      <c r="R63" s="155"/>
      <c r="S63" s="156"/>
      <c r="T63" s="142">
        <v>11</v>
      </c>
      <c r="U63" s="143"/>
      <c r="V63" s="143"/>
      <c r="W63" s="143"/>
      <c r="X63" s="144"/>
      <c r="Y63" s="89"/>
      <c r="Z63" s="90"/>
      <c r="AA63" s="90"/>
      <c r="AB63" s="90"/>
      <c r="AC63" s="91"/>
      <c r="AD63" s="142">
        <f>T63+Y63</f>
        <v>11</v>
      </c>
      <c r="AE63" s="143"/>
      <c r="AF63" s="143"/>
      <c r="AG63" s="143"/>
      <c r="AH63" s="143"/>
      <c r="AI63" s="144"/>
      <c r="AJ63" s="145">
        <v>10.5</v>
      </c>
      <c r="AK63" s="146"/>
      <c r="AL63" s="146"/>
      <c r="AM63" s="146"/>
      <c r="AN63" s="147"/>
      <c r="AO63" s="89"/>
      <c r="AP63" s="90"/>
      <c r="AQ63" s="90"/>
      <c r="AR63" s="90"/>
      <c r="AS63" s="91"/>
      <c r="AT63" s="145">
        <v>10.5</v>
      </c>
      <c r="AU63" s="146"/>
      <c r="AV63" s="146"/>
      <c r="AW63" s="146"/>
      <c r="AX63" s="146"/>
      <c r="AY63" s="147"/>
      <c r="AZ63" s="145">
        <f>AJ63-T63</f>
        <v>-0.5</v>
      </c>
      <c r="BA63" s="146"/>
      <c r="BB63" s="146"/>
      <c r="BC63" s="146"/>
      <c r="BD63" s="147"/>
      <c r="BE63" s="89"/>
      <c r="BF63" s="90"/>
      <c r="BG63" s="90"/>
      <c r="BH63" s="90"/>
      <c r="BI63" s="91"/>
      <c r="BJ63" s="145">
        <f>AT63-AD63</f>
        <v>-0.5</v>
      </c>
      <c r="BK63" s="146"/>
      <c r="BL63" s="146"/>
      <c r="BM63" s="146"/>
      <c r="BN63" s="147"/>
    </row>
    <row r="64" spans="1:73" ht="30.75" customHeight="1">
      <c r="A64" s="89"/>
      <c r="B64" s="91"/>
      <c r="C64" s="120" t="s">
        <v>48</v>
      </c>
      <c r="D64" s="121"/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154"/>
      <c r="P64" s="155"/>
      <c r="Q64" s="155"/>
      <c r="R64" s="155"/>
      <c r="S64" s="156"/>
      <c r="T64" s="142">
        <v>52</v>
      </c>
      <c r="U64" s="143"/>
      <c r="V64" s="143"/>
      <c r="W64" s="143"/>
      <c r="X64" s="144"/>
      <c r="Y64" s="89"/>
      <c r="Z64" s="90"/>
      <c r="AA64" s="90"/>
      <c r="AB64" s="90"/>
      <c r="AC64" s="91"/>
      <c r="AD64" s="142">
        <f t="shared" ref="AD64:AD68" si="13">T64+Y64</f>
        <v>52</v>
      </c>
      <c r="AE64" s="143"/>
      <c r="AF64" s="143"/>
      <c r="AG64" s="143"/>
      <c r="AH64" s="143"/>
      <c r="AI64" s="144"/>
      <c r="AJ64" s="142">
        <v>48</v>
      </c>
      <c r="AK64" s="143"/>
      <c r="AL64" s="143"/>
      <c r="AM64" s="143"/>
      <c r="AN64" s="144"/>
      <c r="AO64" s="89"/>
      <c r="AP64" s="90"/>
      <c r="AQ64" s="90"/>
      <c r="AR64" s="90"/>
      <c r="AS64" s="91"/>
      <c r="AT64" s="142">
        <v>48</v>
      </c>
      <c r="AU64" s="143"/>
      <c r="AV64" s="143"/>
      <c r="AW64" s="143"/>
      <c r="AX64" s="143"/>
      <c r="AY64" s="144"/>
      <c r="AZ64" s="145">
        <f t="shared" ref="AZ64:AZ68" si="14">AJ64-T64</f>
        <v>-4</v>
      </c>
      <c r="BA64" s="146"/>
      <c r="BB64" s="146"/>
      <c r="BC64" s="146"/>
      <c r="BD64" s="147"/>
      <c r="BE64" s="89"/>
      <c r="BF64" s="90"/>
      <c r="BG64" s="90"/>
      <c r="BH64" s="90"/>
      <c r="BI64" s="91"/>
      <c r="BJ64" s="145">
        <f t="shared" ref="BJ64:BJ68" si="15">AT64-AD64</f>
        <v>-4</v>
      </c>
      <c r="BK64" s="146"/>
      <c r="BL64" s="146"/>
      <c r="BM64" s="146"/>
      <c r="BN64" s="147"/>
    </row>
    <row r="65" spans="1:66" ht="33.75" customHeight="1">
      <c r="A65" s="89"/>
      <c r="B65" s="91"/>
      <c r="C65" s="120" t="s">
        <v>49</v>
      </c>
      <c r="D65" s="121"/>
      <c r="E65" s="121"/>
      <c r="F65" s="121"/>
      <c r="G65" s="121"/>
      <c r="H65" s="121"/>
      <c r="I65" s="121"/>
      <c r="J65" s="121"/>
      <c r="K65" s="122"/>
      <c r="L65" s="89" t="s">
        <v>37</v>
      </c>
      <c r="M65" s="90"/>
      <c r="N65" s="91"/>
      <c r="O65" s="154"/>
      <c r="P65" s="155"/>
      <c r="Q65" s="155"/>
      <c r="R65" s="155"/>
      <c r="S65" s="156"/>
      <c r="T65" s="142">
        <v>31</v>
      </c>
      <c r="U65" s="143"/>
      <c r="V65" s="143"/>
      <c r="W65" s="143"/>
      <c r="X65" s="144"/>
      <c r="Y65" s="89"/>
      <c r="Z65" s="90"/>
      <c r="AA65" s="90"/>
      <c r="AB65" s="90"/>
      <c r="AC65" s="91"/>
      <c r="AD65" s="142">
        <f t="shared" si="13"/>
        <v>31</v>
      </c>
      <c r="AE65" s="143"/>
      <c r="AF65" s="143"/>
      <c r="AG65" s="143"/>
      <c r="AH65" s="143"/>
      <c r="AI65" s="144"/>
      <c r="AJ65" s="142">
        <v>31</v>
      </c>
      <c r="AK65" s="143"/>
      <c r="AL65" s="143"/>
      <c r="AM65" s="143"/>
      <c r="AN65" s="144"/>
      <c r="AO65" s="89"/>
      <c r="AP65" s="90"/>
      <c r="AQ65" s="90"/>
      <c r="AR65" s="90"/>
      <c r="AS65" s="91"/>
      <c r="AT65" s="142">
        <v>31</v>
      </c>
      <c r="AU65" s="143"/>
      <c r="AV65" s="143"/>
      <c r="AW65" s="143"/>
      <c r="AX65" s="143"/>
      <c r="AY65" s="144"/>
      <c r="AZ65" s="145">
        <f t="shared" si="14"/>
        <v>0</v>
      </c>
      <c r="BA65" s="146"/>
      <c r="BB65" s="146"/>
      <c r="BC65" s="146"/>
      <c r="BD65" s="147"/>
      <c r="BE65" s="89"/>
      <c r="BF65" s="90"/>
      <c r="BG65" s="90"/>
      <c r="BH65" s="90"/>
      <c r="BI65" s="91"/>
      <c r="BJ65" s="145">
        <f t="shared" si="15"/>
        <v>0</v>
      </c>
      <c r="BK65" s="146"/>
      <c r="BL65" s="146"/>
      <c r="BM65" s="146"/>
      <c r="BN65" s="147"/>
    </row>
    <row r="66" spans="1:66" ht="24" customHeight="1">
      <c r="A66" s="89"/>
      <c r="B66" s="91"/>
      <c r="C66" s="120" t="s">
        <v>47</v>
      </c>
      <c r="D66" s="121"/>
      <c r="E66" s="121"/>
      <c r="F66" s="121"/>
      <c r="G66" s="121"/>
      <c r="H66" s="121"/>
      <c r="I66" s="121"/>
      <c r="J66" s="121"/>
      <c r="K66" s="122"/>
      <c r="L66" s="89" t="s">
        <v>37</v>
      </c>
      <c r="M66" s="90"/>
      <c r="N66" s="91"/>
      <c r="O66" s="154"/>
      <c r="P66" s="155"/>
      <c r="Q66" s="155"/>
      <c r="R66" s="155"/>
      <c r="S66" s="156"/>
      <c r="T66" s="145">
        <v>56.5</v>
      </c>
      <c r="U66" s="146"/>
      <c r="V66" s="146"/>
      <c r="W66" s="146"/>
      <c r="X66" s="147"/>
      <c r="Y66" s="89"/>
      <c r="Z66" s="90"/>
      <c r="AA66" s="90"/>
      <c r="AB66" s="90"/>
      <c r="AC66" s="91"/>
      <c r="AD66" s="145">
        <f t="shared" si="13"/>
        <v>56.5</v>
      </c>
      <c r="AE66" s="146"/>
      <c r="AF66" s="146"/>
      <c r="AG66" s="146"/>
      <c r="AH66" s="146"/>
      <c r="AI66" s="147"/>
      <c r="AJ66" s="142">
        <v>55</v>
      </c>
      <c r="AK66" s="143"/>
      <c r="AL66" s="143"/>
      <c r="AM66" s="143"/>
      <c r="AN66" s="144"/>
      <c r="AO66" s="89"/>
      <c r="AP66" s="90"/>
      <c r="AQ66" s="90"/>
      <c r="AR66" s="90"/>
      <c r="AS66" s="91"/>
      <c r="AT66" s="142">
        <f t="shared" ref="AT66:AT68" si="16">AJ66+AO66</f>
        <v>55</v>
      </c>
      <c r="AU66" s="143"/>
      <c r="AV66" s="143"/>
      <c r="AW66" s="143"/>
      <c r="AX66" s="143"/>
      <c r="AY66" s="144"/>
      <c r="AZ66" s="145">
        <f t="shared" si="14"/>
        <v>-1.5</v>
      </c>
      <c r="BA66" s="146"/>
      <c r="BB66" s="146"/>
      <c r="BC66" s="146"/>
      <c r="BD66" s="147"/>
      <c r="BE66" s="89"/>
      <c r="BF66" s="90"/>
      <c r="BG66" s="90"/>
      <c r="BH66" s="90"/>
      <c r="BI66" s="91"/>
      <c r="BJ66" s="145">
        <f t="shared" si="15"/>
        <v>-1.5</v>
      </c>
      <c r="BK66" s="146"/>
      <c r="BL66" s="146"/>
      <c r="BM66" s="146"/>
      <c r="BN66" s="147"/>
    </row>
    <row r="67" spans="1:66" ht="24" customHeight="1">
      <c r="A67" s="89"/>
      <c r="B67" s="91"/>
      <c r="C67" s="120" t="s">
        <v>295</v>
      </c>
      <c r="D67" s="121"/>
      <c r="E67" s="121"/>
      <c r="F67" s="121"/>
      <c r="G67" s="121"/>
      <c r="H67" s="121"/>
      <c r="I67" s="121"/>
      <c r="J67" s="121"/>
      <c r="K67" s="122"/>
      <c r="L67" s="89" t="s">
        <v>37</v>
      </c>
      <c r="M67" s="90"/>
      <c r="N67" s="91"/>
      <c r="O67" s="154"/>
      <c r="P67" s="155"/>
      <c r="Q67" s="155"/>
      <c r="R67" s="155"/>
      <c r="S67" s="156"/>
      <c r="T67" s="145">
        <v>22.5</v>
      </c>
      <c r="U67" s="146"/>
      <c r="V67" s="146"/>
      <c r="W67" s="146"/>
      <c r="X67" s="147"/>
      <c r="Y67" s="89"/>
      <c r="Z67" s="90"/>
      <c r="AA67" s="90"/>
      <c r="AB67" s="90"/>
      <c r="AC67" s="91"/>
      <c r="AD67" s="145">
        <f t="shared" si="13"/>
        <v>22.5</v>
      </c>
      <c r="AE67" s="146"/>
      <c r="AF67" s="146"/>
      <c r="AG67" s="146"/>
      <c r="AH67" s="146"/>
      <c r="AI67" s="147"/>
      <c r="AJ67" s="145">
        <v>19.5</v>
      </c>
      <c r="AK67" s="146"/>
      <c r="AL67" s="146"/>
      <c r="AM67" s="146"/>
      <c r="AN67" s="147"/>
      <c r="AO67" s="89"/>
      <c r="AP67" s="90"/>
      <c r="AQ67" s="90"/>
      <c r="AR67" s="90"/>
      <c r="AS67" s="91"/>
      <c r="AT67" s="145">
        <f t="shared" si="16"/>
        <v>19.5</v>
      </c>
      <c r="AU67" s="146"/>
      <c r="AV67" s="146"/>
      <c r="AW67" s="146"/>
      <c r="AX67" s="146"/>
      <c r="AY67" s="147"/>
      <c r="AZ67" s="145">
        <f t="shared" si="14"/>
        <v>-3</v>
      </c>
      <c r="BA67" s="146"/>
      <c r="BB67" s="146"/>
      <c r="BC67" s="146"/>
      <c r="BD67" s="147"/>
      <c r="BE67" s="89"/>
      <c r="BF67" s="90"/>
      <c r="BG67" s="90"/>
      <c r="BH67" s="90"/>
      <c r="BI67" s="91"/>
      <c r="BJ67" s="145">
        <f t="shared" si="15"/>
        <v>-3</v>
      </c>
      <c r="BK67" s="146"/>
      <c r="BL67" s="146"/>
      <c r="BM67" s="146"/>
      <c r="BN67" s="147"/>
    </row>
    <row r="68" spans="1:66" ht="24" customHeight="1">
      <c r="A68" s="89"/>
      <c r="B68" s="91"/>
      <c r="C68" s="120" t="s">
        <v>293</v>
      </c>
      <c r="D68" s="121"/>
      <c r="E68" s="121"/>
      <c r="F68" s="121"/>
      <c r="G68" s="121"/>
      <c r="H68" s="121"/>
      <c r="I68" s="121"/>
      <c r="J68" s="121"/>
      <c r="K68" s="122"/>
      <c r="L68" s="89" t="s">
        <v>37</v>
      </c>
      <c r="M68" s="90"/>
      <c r="N68" s="91"/>
      <c r="O68" s="157"/>
      <c r="P68" s="158"/>
      <c r="Q68" s="158"/>
      <c r="R68" s="158"/>
      <c r="S68" s="159"/>
      <c r="T68" s="145">
        <v>44.5</v>
      </c>
      <c r="U68" s="146"/>
      <c r="V68" s="146"/>
      <c r="W68" s="146"/>
      <c r="X68" s="147"/>
      <c r="Y68" s="89"/>
      <c r="Z68" s="90"/>
      <c r="AA68" s="90"/>
      <c r="AB68" s="90"/>
      <c r="AC68" s="91"/>
      <c r="AD68" s="145">
        <f t="shared" si="13"/>
        <v>44.5</v>
      </c>
      <c r="AE68" s="146"/>
      <c r="AF68" s="146"/>
      <c r="AG68" s="146"/>
      <c r="AH68" s="146"/>
      <c r="AI68" s="147"/>
      <c r="AJ68" s="145">
        <v>48.5</v>
      </c>
      <c r="AK68" s="146"/>
      <c r="AL68" s="146"/>
      <c r="AM68" s="146"/>
      <c r="AN68" s="147"/>
      <c r="AO68" s="89"/>
      <c r="AP68" s="90"/>
      <c r="AQ68" s="90"/>
      <c r="AR68" s="90"/>
      <c r="AS68" s="91"/>
      <c r="AT68" s="145">
        <f t="shared" si="16"/>
        <v>48.5</v>
      </c>
      <c r="AU68" s="146"/>
      <c r="AV68" s="146"/>
      <c r="AW68" s="146"/>
      <c r="AX68" s="146"/>
      <c r="AY68" s="147"/>
      <c r="AZ68" s="145">
        <f t="shared" si="14"/>
        <v>4</v>
      </c>
      <c r="BA68" s="146"/>
      <c r="BB68" s="146"/>
      <c r="BC68" s="146"/>
      <c r="BD68" s="147"/>
      <c r="BE68" s="89"/>
      <c r="BF68" s="90"/>
      <c r="BG68" s="90"/>
      <c r="BH68" s="90"/>
      <c r="BI68" s="91"/>
      <c r="BJ68" s="145">
        <f t="shared" si="15"/>
        <v>4</v>
      </c>
      <c r="BK68" s="146"/>
      <c r="BL68" s="146"/>
      <c r="BM68" s="146"/>
      <c r="BN68" s="147"/>
    </row>
    <row r="69" spans="1:66" ht="24" customHeight="1">
      <c r="A69" s="120" t="s">
        <v>193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2"/>
    </row>
    <row r="70" spans="1:66" ht="24" customHeight="1">
      <c r="A70" s="89">
        <v>2</v>
      </c>
      <c r="B70" s="91"/>
      <c r="C70" s="7"/>
      <c r="D70" s="137" t="s">
        <v>36</v>
      </c>
      <c r="E70" s="137"/>
      <c r="F70" s="137"/>
      <c r="G70" s="137"/>
      <c r="H70" s="137"/>
      <c r="I70" s="137"/>
      <c r="J70" s="137"/>
      <c r="K70" s="138"/>
      <c r="L70" s="89"/>
      <c r="M70" s="90"/>
      <c r="N70" s="91"/>
      <c r="O70" s="89"/>
      <c r="P70" s="90"/>
      <c r="Q70" s="90"/>
      <c r="R70" s="90"/>
      <c r="S70" s="91"/>
      <c r="T70" s="89"/>
      <c r="U70" s="90"/>
      <c r="V70" s="90"/>
      <c r="W70" s="90"/>
      <c r="X70" s="91"/>
      <c r="Y70" s="89"/>
      <c r="Z70" s="90"/>
      <c r="AA70" s="90"/>
      <c r="AB70" s="90"/>
      <c r="AC70" s="91"/>
      <c r="AD70" s="89"/>
      <c r="AE70" s="90"/>
      <c r="AF70" s="90"/>
      <c r="AG70" s="90"/>
      <c r="AH70" s="90"/>
      <c r="AI70" s="91"/>
      <c r="AJ70" s="89"/>
      <c r="AK70" s="90"/>
      <c r="AL70" s="90"/>
      <c r="AM70" s="90"/>
      <c r="AN70" s="91"/>
      <c r="AO70" s="89"/>
      <c r="AP70" s="90"/>
      <c r="AQ70" s="90"/>
      <c r="AR70" s="90"/>
      <c r="AS70" s="91"/>
      <c r="AT70" s="89"/>
      <c r="AU70" s="90"/>
      <c r="AV70" s="90"/>
      <c r="AW70" s="90"/>
      <c r="AX70" s="90"/>
      <c r="AY70" s="91"/>
      <c r="AZ70" s="89"/>
      <c r="BA70" s="90"/>
      <c r="BB70" s="90"/>
      <c r="BC70" s="90"/>
      <c r="BD70" s="91"/>
      <c r="BE70" s="89"/>
      <c r="BF70" s="90"/>
      <c r="BG70" s="90"/>
      <c r="BH70" s="90"/>
      <c r="BI70" s="91"/>
      <c r="BJ70" s="113"/>
      <c r="BK70" s="113"/>
      <c r="BL70" s="113"/>
      <c r="BM70" s="113"/>
      <c r="BN70" s="113"/>
    </row>
    <row r="71" spans="1:66" ht="48" customHeight="1">
      <c r="A71" s="89"/>
      <c r="B71" s="91"/>
      <c r="C71" s="120" t="s">
        <v>199</v>
      </c>
      <c r="D71" s="121"/>
      <c r="E71" s="121"/>
      <c r="F71" s="121"/>
      <c r="G71" s="121"/>
      <c r="H71" s="121"/>
      <c r="I71" s="121"/>
      <c r="J71" s="121"/>
      <c r="K71" s="122"/>
      <c r="L71" s="89" t="s">
        <v>54</v>
      </c>
      <c r="M71" s="90"/>
      <c r="N71" s="91"/>
      <c r="O71" s="195" t="s">
        <v>70</v>
      </c>
      <c r="P71" s="111"/>
      <c r="Q71" s="111"/>
      <c r="R71" s="111"/>
      <c r="S71" s="196"/>
      <c r="T71" s="89">
        <v>1374</v>
      </c>
      <c r="U71" s="90"/>
      <c r="V71" s="90"/>
      <c r="W71" s="90"/>
      <c r="X71" s="91"/>
      <c r="Y71" s="89"/>
      <c r="Z71" s="90"/>
      <c r="AA71" s="90"/>
      <c r="AB71" s="90"/>
      <c r="AC71" s="91"/>
      <c r="AD71" s="142">
        <f t="shared" ref="AD71" si="17">T71+Y71</f>
        <v>1374</v>
      </c>
      <c r="AE71" s="143"/>
      <c r="AF71" s="143"/>
      <c r="AG71" s="143"/>
      <c r="AH71" s="143"/>
      <c r="AI71" s="144"/>
      <c r="AJ71" s="89">
        <v>1491</v>
      </c>
      <c r="AK71" s="90"/>
      <c r="AL71" s="90"/>
      <c r="AM71" s="90"/>
      <c r="AN71" s="91"/>
      <c r="AO71" s="89"/>
      <c r="AP71" s="90"/>
      <c r="AQ71" s="90"/>
      <c r="AR71" s="90"/>
      <c r="AS71" s="91"/>
      <c r="AT71" s="142">
        <f>AJ71+AO71</f>
        <v>1491</v>
      </c>
      <c r="AU71" s="143"/>
      <c r="AV71" s="143"/>
      <c r="AW71" s="143"/>
      <c r="AX71" s="143"/>
      <c r="AY71" s="144"/>
      <c r="AZ71" s="142">
        <f>AJ71-T71</f>
        <v>117</v>
      </c>
      <c r="BA71" s="143"/>
      <c r="BB71" s="143"/>
      <c r="BC71" s="143"/>
      <c r="BD71" s="144"/>
      <c r="BE71" s="89"/>
      <c r="BF71" s="90"/>
      <c r="BG71" s="90"/>
      <c r="BH71" s="90"/>
      <c r="BI71" s="91"/>
      <c r="BJ71" s="142">
        <f>AT71-AD71</f>
        <v>117</v>
      </c>
      <c r="BK71" s="143"/>
      <c r="BL71" s="143"/>
      <c r="BM71" s="143"/>
      <c r="BN71" s="144"/>
    </row>
    <row r="72" spans="1:66" ht="24" customHeight="1">
      <c r="A72" s="120" t="s">
        <v>234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2"/>
    </row>
    <row r="73" spans="1:66" ht="24" customHeight="1">
      <c r="A73" s="89">
        <v>3</v>
      </c>
      <c r="B73" s="91"/>
      <c r="C73" s="7"/>
      <c r="D73" s="137" t="s">
        <v>39</v>
      </c>
      <c r="E73" s="137"/>
      <c r="F73" s="137"/>
      <c r="G73" s="137"/>
      <c r="H73" s="137"/>
      <c r="I73" s="137"/>
      <c r="J73" s="137"/>
      <c r="K73" s="138"/>
      <c r="L73" s="89"/>
      <c r="M73" s="90"/>
      <c r="N73" s="91"/>
      <c r="O73" s="89"/>
      <c r="P73" s="90"/>
      <c r="Q73" s="90"/>
      <c r="R73" s="90"/>
      <c r="S73" s="91"/>
      <c r="T73" s="89"/>
      <c r="U73" s="90"/>
      <c r="V73" s="90"/>
      <c r="W73" s="90"/>
      <c r="X73" s="91"/>
      <c r="Y73" s="89"/>
      <c r="Z73" s="90"/>
      <c r="AA73" s="90"/>
      <c r="AB73" s="90"/>
      <c r="AC73" s="91"/>
      <c r="AD73" s="89"/>
      <c r="AE73" s="90"/>
      <c r="AF73" s="90"/>
      <c r="AG73" s="90"/>
      <c r="AH73" s="90"/>
      <c r="AI73" s="91"/>
      <c r="AJ73" s="89"/>
      <c r="AK73" s="90"/>
      <c r="AL73" s="90"/>
      <c r="AM73" s="90"/>
      <c r="AN73" s="91"/>
      <c r="AO73" s="89"/>
      <c r="AP73" s="90"/>
      <c r="AQ73" s="90"/>
      <c r="AR73" s="90"/>
      <c r="AS73" s="91"/>
      <c r="AT73" s="89"/>
      <c r="AU73" s="90"/>
      <c r="AV73" s="90"/>
      <c r="AW73" s="90"/>
      <c r="AX73" s="90"/>
      <c r="AY73" s="91"/>
      <c r="AZ73" s="89"/>
      <c r="BA73" s="90"/>
      <c r="BB73" s="90"/>
      <c r="BC73" s="90"/>
      <c r="BD73" s="91"/>
      <c r="BE73" s="89"/>
      <c r="BF73" s="90"/>
      <c r="BG73" s="90"/>
      <c r="BH73" s="90"/>
      <c r="BI73" s="91"/>
      <c r="BJ73" s="113"/>
      <c r="BK73" s="113"/>
      <c r="BL73" s="113"/>
      <c r="BM73" s="113"/>
      <c r="BN73" s="113"/>
    </row>
    <row r="74" spans="1:66" ht="49.5" customHeight="1">
      <c r="A74" s="89"/>
      <c r="B74" s="91"/>
      <c r="C74" s="120" t="s">
        <v>71</v>
      </c>
      <c r="D74" s="121"/>
      <c r="E74" s="121"/>
      <c r="F74" s="121"/>
      <c r="G74" s="121"/>
      <c r="H74" s="121"/>
      <c r="I74" s="121"/>
      <c r="J74" s="121"/>
      <c r="K74" s="122"/>
      <c r="L74" s="89" t="s">
        <v>60</v>
      </c>
      <c r="M74" s="90"/>
      <c r="N74" s="91"/>
      <c r="O74" s="151" t="s">
        <v>40</v>
      </c>
      <c r="P74" s="152"/>
      <c r="Q74" s="152"/>
      <c r="R74" s="152"/>
      <c r="S74" s="153"/>
      <c r="T74" s="139">
        <f>V42/T60</f>
        <v>21829.069141193595</v>
      </c>
      <c r="U74" s="140"/>
      <c r="V74" s="140"/>
      <c r="W74" s="140"/>
      <c r="X74" s="141"/>
      <c r="Y74" s="139">
        <f>AA42/T60</f>
        <v>438.63173216885008</v>
      </c>
      <c r="Z74" s="140"/>
      <c r="AA74" s="140"/>
      <c r="AB74" s="140"/>
      <c r="AC74" s="141"/>
      <c r="AD74" s="139">
        <f>AF42/T60</f>
        <v>22267.700873362446</v>
      </c>
      <c r="AE74" s="140"/>
      <c r="AF74" s="140"/>
      <c r="AG74" s="140"/>
      <c r="AH74" s="140"/>
      <c r="AI74" s="141"/>
      <c r="AJ74" s="139">
        <f>AL42/AJ60</f>
        <v>20973.986013986014</v>
      </c>
      <c r="AK74" s="140"/>
      <c r="AL74" s="140"/>
      <c r="AM74" s="140"/>
      <c r="AN74" s="141"/>
      <c r="AO74" s="139">
        <f>AQ42/AJ60</f>
        <v>457.56853146853149</v>
      </c>
      <c r="AP74" s="140"/>
      <c r="AQ74" s="140"/>
      <c r="AR74" s="140"/>
      <c r="AS74" s="141"/>
      <c r="AT74" s="139">
        <f>AU42/AT71</f>
        <v>20554.743796109993</v>
      </c>
      <c r="AU74" s="140"/>
      <c r="AV74" s="140"/>
      <c r="AW74" s="140"/>
      <c r="AX74" s="140"/>
      <c r="AY74" s="141"/>
      <c r="AZ74" s="139">
        <f>AJ74-T74</f>
        <v>-855.08312720758113</v>
      </c>
      <c r="BA74" s="140"/>
      <c r="BB74" s="140"/>
      <c r="BC74" s="140"/>
      <c r="BD74" s="141"/>
      <c r="BE74" s="139">
        <f>AO74-Y74</f>
        <v>18.936799299681411</v>
      </c>
      <c r="BF74" s="140"/>
      <c r="BG74" s="140"/>
      <c r="BH74" s="140"/>
      <c r="BI74" s="141"/>
      <c r="BJ74" s="142">
        <f>AT74-AD74</f>
        <v>-1712.957077252453</v>
      </c>
      <c r="BK74" s="143"/>
      <c r="BL74" s="143"/>
      <c r="BM74" s="143"/>
      <c r="BN74" s="144"/>
    </row>
    <row r="75" spans="1:66" ht="73.5" customHeight="1">
      <c r="A75" s="89"/>
      <c r="B75" s="91"/>
      <c r="C75" s="120" t="s">
        <v>72</v>
      </c>
      <c r="D75" s="121"/>
      <c r="E75" s="121"/>
      <c r="F75" s="121"/>
      <c r="G75" s="121"/>
      <c r="H75" s="121"/>
      <c r="I75" s="121"/>
      <c r="J75" s="121"/>
      <c r="K75" s="122"/>
      <c r="L75" s="89" t="s">
        <v>41</v>
      </c>
      <c r="M75" s="90"/>
      <c r="N75" s="91"/>
      <c r="O75" s="157"/>
      <c r="P75" s="158"/>
      <c r="Q75" s="158"/>
      <c r="R75" s="158"/>
      <c r="S75" s="159"/>
      <c r="T75" s="142">
        <v>365</v>
      </c>
      <c r="U75" s="143"/>
      <c r="V75" s="143"/>
      <c r="W75" s="143"/>
      <c r="X75" s="144"/>
      <c r="Y75" s="89"/>
      <c r="Z75" s="90"/>
      <c r="AA75" s="90"/>
      <c r="AB75" s="90"/>
      <c r="AC75" s="91"/>
      <c r="AD75" s="142">
        <f t="shared" ref="AD75" si="18">T75+Y75</f>
        <v>365</v>
      </c>
      <c r="AE75" s="143"/>
      <c r="AF75" s="143"/>
      <c r="AG75" s="143"/>
      <c r="AH75" s="143"/>
      <c r="AI75" s="144"/>
      <c r="AJ75" s="89">
        <v>315</v>
      </c>
      <c r="AK75" s="90"/>
      <c r="AL75" s="90"/>
      <c r="AM75" s="90"/>
      <c r="AN75" s="91"/>
      <c r="AO75" s="89"/>
      <c r="AP75" s="90"/>
      <c r="AQ75" s="90"/>
      <c r="AR75" s="90"/>
      <c r="AS75" s="91"/>
      <c r="AT75" s="89">
        <v>315</v>
      </c>
      <c r="AU75" s="90"/>
      <c r="AV75" s="90"/>
      <c r="AW75" s="90"/>
      <c r="AX75" s="90"/>
      <c r="AY75" s="91"/>
      <c r="AZ75" s="142">
        <f>AJ75-T75</f>
        <v>-50</v>
      </c>
      <c r="BA75" s="143"/>
      <c r="BB75" s="143"/>
      <c r="BC75" s="143"/>
      <c r="BD75" s="144"/>
      <c r="BE75" s="89"/>
      <c r="BF75" s="90"/>
      <c r="BG75" s="90"/>
      <c r="BH75" s="90"/>
      <c r="BI75" s="91"/>
      <c r="BJ75" s="142">
        <f>AT75-AD75</f>
        <v>-50</v>
      </c>
      <c r="BK75" s="143"/>
      <c r="BL75" s="143"/>
      <c r="BM75" s="143"/>
      <c r="BN75" s="144"/>
    </row>
    <row r="76" spans="1:66" ht="24" customHeight="1">
      <c r="A76" s="120" t="s">
        <v>442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2"/>
    </row>
    <row r="77" spans="1:66" ht="24" customHeight="1">
      <c r="A77" s="89">
        <v>4</v>
      </c>
      <c r="B77" s="91"/>
      <c r="C77" s="7"/>
      <c r="D77" s="137" t="s">
        <v>43</v>
      </c>
      <c r="E77" s="137"/>
      <c r="F77" s="137"/>
      <c r="G77" s="137"/>
      <c r="H77" s="137"/>
      <c r="I77" s="137"/>
      <c r="J77" s="137"/>
      <c r="K77" s="138"/>
      <c r="L77" s="89"/>
      <c r="M77" s="90"/>
      <c r="N77" s="91"/>
      <c r="O77" s="89"/>
      <c r="P77" s="90"/>
      <c r="Q77" s="90"/>
      <c r="R77" s="90"/>
      <c r="S77" s="91"/>
      <c r="T77" s="89"/>
      <c r="U77" s="90"/>
      <c r="V77" s="90"/>
      <c r="W77" s="90"/>
      <c r="X77" s="91"/>
      <c r="Y77" s="89"/>
      <c r="Z77" s="90"/>
      <c r="AA77" s="90"/>
      <c r="AB77" s="90"/>
      <c r="AC77" s="91"/>
      <c r="AD77" s="89"/>
      <c r="AE77" s="90"/>
      <c r="AF77" s="90"/>
      <c r="AG77" s="90"/>
      <c r="AH77" s="90"/>
      <c r="AI77" s="91"/>
      <c r="AJ77" s="89"/>
      <c r="AK77" s="90"/>
      <c r="AL77" s="90"/>
      <c r="AM77" s="90"/>
      <c r="AN77" s="91"/>
      <c r="AO77" s="89"/>
      <c r="AP77" s="90"/>
      <c r="AQ77" s="90"/>
      <c r="AR77" s="90"/>
      <c r="AS77" s="91"/>
      <c r="AT77" s="89"/>
      <c r="AU77" s="90"/>
      <c r="AV77" s="90"/>
      <c r="AW77" s="90"/>
      <c r="AX77" s="90"/>
      <c r="AY77" s="91"/>
      <c r="AZ77" s="89"/>
      <c r="BA77" s="90"/>
      <c r="BB77" s="90"/>
      <c r="BC77" s="90"/>
      <c r="BD77" s="91"/>
      <c r="BE77" s="89"/>
      <c r="BF77" s="90"/>
      <c r="BG77" s="90"/>
      <c r="BH77" s="90"/>
      <c r="BI77" s="91"/>
      <c r="BJ77" s="113"/>
      <c r="BK77" s="113"/>
      <c r="BL77" s="113"/>
      <c r="BM77" s="113"/>
      <c r="BN77" s="113"/>
    </row>
    <row r="78" spans="1:66" ht="58.5" customHeight="1">
      <c r="A78" s="89"/>
      <c r="B78" s="91"/>
      <c r="C78" s="120" t="s">
        <v>73</v>
      </c>
      <c r="D78" s="121"/>
      <c r="E78" s="121"/>
      <c r="F78" s="121"/>
      <c r="G78" s="121"/>
      <c r="H78" s="121"/>
      <c r="I78" s="121"/>
      <c r="J78" s="121"/>
      <c r="K78" s="122"/>
      <c r="L78" s="89" t="s">
        <v>66</v>
      </c>
      <c r="M78" s="90"/>
      <c r="N78" s="91"/>
      <c r="O78" s="151" t="s">
        <v>70</v>
      </c>
      <c r="P78" s="152"/>
      <c r="Q78" s="152"/>
      <c r="R78" s="152"/>
      <c r="S78" s="153"/>
      <c r="T78" s="89">
        <v>100</v>
      </c>
      <c r="U78" s="90"/>
      <c r="V78" s="90"/>
      <c r="W78" s="90"/>
      <c r="X78" s="91"/>
      <c r="Y78" s="89"/>
      <c r="Z78" s="90"/>
      <c r="AA78" s="90"/>
      <c r="AB78" s="90"/>
      <c r="AC78" s="91"/>
      <c r="AD78" s="89">
        <v>100</v>
      </c>
      <c r="AE78" s="90"/>
      <c r="AF78" s="90"/>
      <c r="AG78" s="90"/>
      <c r="AH78" s="90"/>
      <c r="AI78" s="91"/>
      <c r="AJ78" s="89">
        <v>100</v>
      </c>
      <c r="AK78" s="90"/>
      <c r="AL78" s="90"/>
      <c r="AM78" s="90"/>
      <c r="AN78" s="91"/>
      <c r="AO78" s="89"/>
      <c r="AP78" s="90"/>
      <c r="AQ78" s="90"/>
      <c r="AR78" s="90"/>
      <c r="AS78" s="91"/>
      <c r="AT78" s="89">
        <v>100</v>
      </c>
      <c r="AU78" s="90"/>
      <c r="AV78" s="90"/>
      <c r="AW78" s="90"/>
      <c r="AX78" s="90"/>
      <c r="AY78" s="91"/>
      <c r="AZ78" s="89">
        <v>0</v>
      </c>
      <c r="BA78" s="90"/>
      <c r="BB78" s="90"/>
      <c r="BC78" s="90"/>
      <c r="BD78" s="91"/>
      <c r="BE78" s="89"/>
      <c r="BF78" s="90"/>
      <c r="BG78" s="90"/>
      <c r="BH78" s="90"/>
      <c r="BI78" s="91"/>
      <c r="BJ78" s="113">
        <v>0</v>
      </c>
      <c r="BK78" s="113"/>
      <c r="BL78" s="113"/>
      <c r="BM78" s="113"/>
      <c r="BN78" s="113"/>
    </row>
    <row r="79" spans="1:66" ht="81" customHeight="1">
      <c r="A79" s="89"/>
      <c r="B79" s="91"/>
      <c r="C79" s="120" t="s">
        <v>74</v>
      </c>
      <c r="D79" s="121"/>
      <c r="E79" s="121"/>
      <c r="F79" s="121"/>
      <c r="G79" s="121"/>
      <c r="H79" s="121"/>
      <c r="I79" s="121"/>
      <c r="J79" s="121"/>
      <c r="K79" s="122"/>
      <c r="L79" s="89" t="s">
        <v>66</v>
      </c>
      <c r="M79" s="90"/>
      <c r="N79" s="91"/>
      <c r="O79" s="157"/>
      <c r="P79" s="158"/>
      <c r="Q79" s="158"/>
      <c r="R79" s="158"/>
      <c r="S79" s="159"/>
      <c r="T79" s="89">
        <v>100</v>
      </c>
      <c r="U79" s="90"/>
      <c r="V79" s="90"/>
      <c r="W79" s="90"/>
      <c r="X79" s="91"/>
      <c r="Y79" s="89"/>
      <c r="Z79" s="90"/>
      <c r="AA79" s="90"/>
      <c r="AB79" s="90"/>
      <c r="AC79" s="91"/>
      <c r="AD79" s="89">
        <v>100</v>
      </c>
      <c r="AE79" s="90"/>
      <c r="AF79" s="90"/>
      <c r="AG79" s="90"/>
      <c r="AH79" s="90"/>
      <c r="AI79" s="91"/>
      <c r="AJ79" s="89">
        <v>100</v>
      </c>
      <c r="AK79" s="90"/>
      <c r="AL79" s="90"/>
      <c r="AM79" s="90"/>
      <c r="AN79" s="91"/>
      <c r="AO79" s="89"/>
      <c r="AP79" s="90"/>
      <c r="AQ79" s="90"/>
      <c r="AR79" s="90"/>
      <c r="AS79" s="91"/>
      <c r="AT79" s="89">
        <v>100</v>
      </c>
      <c r="AU79" s="90"/>
      <c r="AV79" s="90"/>
      <c r="AW79" s="90"/>
      <c r="AX79" s="90"/>
      <c r="AY79" s="91"/>
      <c r="AZ79" s="89">
        <v>0</v>
      </c>
      <c r="BA79" s="90"/>
      <c r="BB79" s="90"/>
      <c r="BC79" s="90"/>
      <c r="BD79" s="91"/>
      <c r="BE79" s="89"/>
      <c r="BF79" s="90"/>
      <c r="BG79" s="90"/>
      <c r="BH79" s="90"/>
      <c r="BI79" s="91"/>
      <c r="BJ79" s="113">
        <v>0</v>
      </c>
      <c r="BK79" s="113"/>
      <c r="BL79" s="113"/>
      <c r="BM79" s="113"/>
      <c r="BN79" s="113"/>
    </row>
    <row r="80" spans="1:66" ht="27.75" customHeight="1">
      <c r="A80" s="176" t="s">
        <v>197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</row>
    <row r="81" spans="1:66" ht="16.5" customHeight="1">
      <c r="A81" s="43" t="s">
        <v>255</v>
      </c>
      <c r="B81" s="197" t="s">
        <v>256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</row>
    <row r="82" spans="1:66" ht="16.5" customHeight="1">
      <c r="A82" s="43"/>
      <c r="B82" s="198" t="s">
        <v>294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</row>
    <row r="84" spans="1:66" ht="33.75" customHeight="1">
      <c r="A84" s="130" t="s">
        <v>485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4"/>
      <c r="AO84" s="4"/>
      <c r="AP84" s="133" t="s">
        <v>484</v>
      </c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</row>
    <row r="85" spans="1:66">
      <c r="W85" s="129" t="s">
        <v>14</v>
      </c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6"/>
      <c r="AO85" s="6"/>
      <c r="AP85" s="129" t="s">
        <v>15</v>
      </c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</row>
    <row r="87" spans="1:66" ht="15.95" customHeight="1">
      <c r="A87" s="130" t="s">
        <v>257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4"/>
      <c r="AO87" s="4"/>
      <c r="AP87" s="132" t="s">
        <v>258</v>
      </c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</row>
    <row r="88" spans="1:66">
      <c r="W88" s="129" t="s">
        <v>14</v>
      </c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6"/>
      <c r="AO88" s="6"/>
      <c r="AP88" s="129" t="s">
        <v>15</v>
      </c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</row>
  </sheetData>
  <mergeCells count="477">
    <mergeCell ref="A32:BF32"/>
    <mergeCell ref="BG32:BL32"/>
    <mergeCell ref="BJ33:BK33"/>
    <mergeCell ref="BA42:BD42"/>
    <mergeCell ref="BE42:BH42"/>
    <mergeCell ref="BI42:BL42"/>
    <mergeCell ref="A43:BL43"/>
    <mergeCell ref="D36:U36"/>
    <mergeCell ref="V36:Z36"/>
    <mergeCell ref="AA36:AE36"/>
    <mergeCell ref="AF36:AK36"/>
    <mergeCell ref="AL36:AP36"/>
    <mergeCell ref="AQ36:AT36"/>
    <mergeCell ref="AU36:AZ36"/>
    <mergeCell ref="A42:C42"/>
    <mergeCell ref="D42:U42"/>
    <mergeCell ref="V42:Z42"/>
    <mergeCell ref="AA42:AE42"/>
    <mergeCell ref="AF42:AK42"/>
    <mergeCell ref="AL42:AP42"/>
    <mergeCell ref="AQ42:AT42"/>
    <mergeCell ref="AU42:AZ42"/>
    <mergeCell ref="BE36:BH36"/>
    <mergeCell ref="BI36:BL36"/>
    <mergeCell ref="A23:C23"/>
    <mergeCell ref="D23:BL23"/>
    <mergeCell ref="A24:C24"/>
    <mergeCell ref="D24:BL24"/>
    <mergeCell ref="B26:BF26"/>
    <mergeCell ref="A27:BL27"/>
    <mergeCell ref="A29:C29"/>
    <mergeCell ref="D29:BL29"/>
    <mergeCell ref="A30:B30"/>
    <mergeCell ref="D30:BL30"/>
    <mergeCell ref="B28:BL28"/>
    <mergeCell ref="B25:BF25"/>
    <mergeCell ref="BJ78:BN78"/>
    <mergeCell ref="A79:B79"/>
    <mergeCell ref="C79:K79"/>
    <mergeCell ref="L79:N79"/>
    <mergeCell ref="T79:X79"/>
    <mergeCell ref="Y79:AC79"/>
    <mergeCell ref="BJ60:BN60"/>
    <mergeCell ref="AD60:AI60"/>
    <mergeCell ref="AJ60:AN60"/>
    <mergeCell ref="AO60:AS60"/>
    <mergeCell ref="AT60:AY60"/>
    <mergeCell ref="AZ60:BD60"/>
    <mergeCell ref="BE60:BI60"/>
    <mergeCell ref="A60:B60"/>
    <mergeCell ref="C60:K60"/>
    <mergeCell ref="L60:N60"/>
    <mergeCell ref="O60:S60"/>
    <mergeCell ref="T60:X60"/>
    <mergeCell ref="Y60:AC60"/>
    <mergeCell ref="AD78:AI78"/>
    <mergeCell ref="AJ78:AN78"/>
    <mergeCell ref="AO78:AS78"/>
    <mergeCell ref="AT78:AY78"/>
    <mergeCell ref="AZ78:BD78"/>
    <mergeCell ref="W88:AM88"/>
    <mergeCell ref="AP88:BH88"/>
    <mergeCell ref="A84:V84"/>
    <mergeCell ref="W84:AM84"/>
    <mergeCell ref="AP84:BH84"/>
    <mergeCell ref="A80:BN80"/>
    <mergeCell ref="AZ79:BD79"/>
    <mergeCell ref="BE79:BI79"/>
    <mergeCell ref="BJ79:BN79"/>
    <mergeCell ref="AT79:AY79"/>
    <mergeCell ref="W85:AM85"/>
    <mergeCell ref="AP85:BH85"/>
    <mergeCell ref="A87:V87"/>
    <mergeCell ref="W87:AM87"/>
    <mergeCell ref="AP87:BH87"/>
    <mergeCell ref="B81:AJ81"/>
    <mergeCell ref="B82:AJ82"/>
    <mergeCell ref="BE78:BI78"/>
    <mergeCell ref="A78:B78"/>
    <mergeCell ref="C78:K78"/>
    <mergeCell ref="L78:N78"/>
    <mergeCell ref="O78:S79"/>
    <mergeCell ref="T78:X78"/>
    <mergeCell ref="Y78:AC78"/>
    <mergeCell ref="A76:BN76"/>
    <mergeCell ref="A77:B77"/>
    <mergeCell ref="D77:K77"/>
    <mergeCell ref="L77:N77"/>
    <mergeCell ref="O77:S77"/>
    <mergeCell ref="T77:X77"/>
    <mergeCell ref="Y77:AC77"/>
    <mergeCell ref="AD77:AI77"/>
    <mergeCell ref="AJ77:AN77"/>
    <mergeCell ref="AO77:AS77"/>
    <mergeCell ref="AT77:AY77"/>
    <mergeCell ref="AZ77:BD77"/>
    <mergeCell ref="BE77:BI77"/>
    <mergeCell ref="BJ77:BN77"/>
    <mergeCell ref="AD79:AI79"/>
    <mergeCell ref="AJ79:AN79"/>
    <mergeCell ref="AO79:AS79"/>
    <mergeCell ref="AJ75:AN75"/>
    <mergeCell ref="AO75:AS75"/>
    <mergeCell ref="AT75:AY75"/>
    <mergeCell ref="AZ75:BD75"/>
    <mergeCell ref="BE75:BI75"/>
    <mergeCell ref="BJ75:BN75"/>
    <mergeCell ref="AT74:AY74"/>
    <mergeCell ref="AZ74:BD74"/>
    <mergeCell ref="BE74:BI74"/>
    <mergeCell ref="BJ74:BN74"/>
    <mergeCell ref="A75:B75"/>
    <mergeCell ref="C75:K75"/>
    <mergeCell ref="L75:N75"/>
    <mergeCell ref="T75:X75"/>
    <mergeCell ref="Y75:AC75"/>
    <mergeCell ref="AD75:AI75"/>
    <mergeCell ref="BJ73:BN73"/>
    <mergeCell ref="A74:B74"/>
    <mergeCell ref="C74:K74"/>
    <mergeCell ref="L74:N74"/>
    <mergeCell ref="O74:S75"/>
    <mergeCell ref="T74:X74"/>
    <mergeCell ref="Y74:AC74"/>
    <mergeCell ref="AD74:AI74"/>
    <mergeCell ref="AJ74:AN74"/>
    <mergeCell ref="AO74:AS74"/>
    <mergeCell ref="AD73:AI73"/>
    <mergeCell ref="AJ73:AN73"/>
    <mergeCell ref="AO73:AS73"/>
    <mergeCell ref="AT73:AY73"/>
    <mergeCell ref="AZ73:BD73"/>
    <mergeCell ref="BE73:BI73"/>
    <mergeCell ref="A73:B73"/>
    <mergeCell ref="D73:K73"/>
    <mergeCell ref="A71:B71"/>
    <mergeCell ref="C71:K71"/>
    <mergeCell ref="L71:N71"/>
    <mergeCell ref="O71:S71"/>
    <mergeCell ref="T71:X71"/>
    <mergeCell ref="Y71:AC71"/>
    <mergeCell ref="L73:N73"/>
    <mergeCell ref="O73:S73"/>
    <mergeCell ref="T73:X73"/>
    <mergeCell ref="Y73:AC73"/>
    <mergeCell ref="A72:BN72"/>
    <mergeCell ref="BJ71:BN71"/>
    <mergeCell ref="AD71:AI71"/>
    <mergeCell ref="AJ71:AN71"/>
    <mergeCell ref="AO71:AS71"/>
    <mergeCell ref="AT71:AY71"/>
    <mergeCell ref="AZ71:BD71"/>
    <mergeCell ref="BE71:BI71"/>
    <mergeCell ref="A69:BN69"/>
    <mergeCell ref="A70:B70"/>
    <mergeCell ref="D70:K70"/>
    <mergeCell ref="L70:N70"/>
    <mergeCell ref="O70:S70"/>
    <mergeCell ref="T70:X70"/>
    <mergeCell ref="Y70:AC70"/>
    <mergeCell ref="AD70:AI70"/>
    <mergeCell ref="AJ70:AN70"/>
    <mergeCell ref="AO70:AS70"/>
    <mergeCell ref="AT70:AY70"/>
    <mergeCell ref="AZ70:BD70"/>
    <mergeCell ref="BE70:BI70"/>
    <mergeCell ref="BJ70:BN70"/>
    <mergeCell ref="AJ68:AN68"/>
    <mergeCell ref="AO68:AS68"/>
    <mergeCell ref="AT68:AY68"/>
    <mergeCell ref="AZ68:BD68"/>
    <mergeCell ref="BE68:BI68"/>
    <mergeCell ref="BJ68:BN68"/>
    <mergeCell ref="A68:B68"/>
    <mergeCell ref="C68:K68"/>
    <mergeCell ref="L68:N68"/>
    <mergeCell ref="T68:X68"/>
    <mergeCell ref="Y68:AC68"/>
    <mergeCell ref="AD68:AI68"/>
    <mergeCell ref="AJ67:AN67"/>
    <mergeCell ref="AO67:AS67"/>
    <mergeCell ref="AT67:AY67"/>
    <mergeCell ref="AZ67:BD67"/>
    <mergeCell ref="BE67:BI67"/>
    <mergeCell ref="BJ67:BN67"/>
    <mergeCell ref="A67:B67"/>
    <mergeCell ref="C67:K67"/>
    <mergeCell ref="L67:N67"/>
    <mergeCell ref="T67:X67"/>
    <mergeCell ref="Y67:AC67"/>
    <mergeCell ref="AD67:AI67"/>
    <mergeCell ref="AJ66:AN66"/>
    <mergeCell ref="AO66:AS66"/>
    <mergeCell ref="AT66:AY66"/>
    <mergeCell ref="AZ66:BD66"/>
    <mergeCell ref="BE66:BI66"/>
    <mergeCell ref="BJ66:BN66"/>
    <mergeCell ref="A66:B66"/>
    <mergeCell ref="C66:K66"/>
    <mergeCell ref="L66:N66"/>
    <mergeCell ref="T66:X66"/>
    <mergeCell ref="Y66:AC66"/>
    <mergeCell ref="AD66:AI66"/>
    <mergeCell ref="AJ65:AN65"/>
    <mergeCell ref="AO65:AS65"/>
    <mergeCell ref="AT65:AY65"/>
    <mergeCell ref="AZ65:BD65"/>
    <mergeCell ref="BE65:BI65"/>
    <mergeCell ref="BJ65:BN65"/>
    <mergeCell ref="A65:B65"/>
    <mergeCell ref="C65:K65"/>
    <mergeCell ref="L65:N65"/>
    <mergeCell ref="T65:X65"/>
    <mergeCell ref="Y65:AC65"/>
    <mergeCell ref="AD65:AI65"/>
    <mergeCell ref="AZ64:BD64"/>
    <mergeCell ref="BE64:BI64"/>
    <mergeCell ref="BJ64:BN64"/>
    <mergeCell ref="A64:B64"/>
    <mergeCell ref="C64:K64"/>
    <mergeCell ref="L64:N64"/>
    <mergeCell ref="T64:X64"/>
    <mergeCell ref="Y64:AC64"/>
    <mergeCell ref="AD64:AI64"/>
    <mergeCell ref="A63:B63"/>
    <mergeCell ref="C63:K63"/>
    <mergeCell ref="L63:N63"/>
    <mergeCell ref="T63:X63"/>
    <mergeCell ref="Y63:AC63"/>
    <mergeCell ref="AD63:AI63"/>
    <mergeCell ref="AJ64:AN64"/>
    <mergeCell ref="AO64:AS64"/>
    <mergeCell ref="AT64:AY64"/>
    <mergeCell ref="BJ62:BN62"/>
    <mergeCell ref="AT61:AY61"/>
    <mergeCell ref="AZ61:BD61"/>
    <mergeCell ref="BE61:BI61"/>
    <mergeCell ref="BJ61:BN61"/>
    <mergeCell ref="AJ63:AN63"/>
    <mergeCell ref="AO63:AS63"/>
    <mergeCell ref="AT63:AY63"/>
    <mergeCell ref="AZ63:BD63"/>
    <mergeCell ref="BE63:BI63"/>
    <mergeCell ref="BJ63:BN63"/>
    <mergeCell ref="AD59:AI59"/>
    <mergeCell ref="AJ59:AN59"/>
    <mergeCell ref="AO59:AS59"/>
    <mergeCell ref="AT59:AY59"/>
    <mergeCell ref="AZ59:BD59"/>
    <mergeCell ref="BE59:BI59"/>
    <mergeCell ref="AJ62:AN62"/>
    <mergeCell ref="AO62:AS62"/>
    <mergeCell ref="AT62:AY62"/>
    <mergeCell ref="AZ62:BD62"/>
    <mergeCell ref="BE62:BI62"/>
    <mergeCell ref="BE58:BI58"/>
    <mergeCell ref="BJ58:BN58"/>
    <mergeCell ref="A59:B59"/>
    <mergeCell ref="C59:K59"/>
    <mergeCell ref="L59:N59"/>
    <mergeCell ref="O59:S59"/>
    <mergeCell ref="T59:X59"/>
    <mergeCell ref="Y59:AC59"/>
    <mergeCell ref="A62:B62"/>
    <mergeCell ref="C62:K62"/>
    <mergeCell ref="L62:N62"/>
    <mergeCell ref="T62:X62"/>
    <mergeCell ref="Y62:AC62"/>
    <mergeCell ref="AD62:AI62"/>
    <mergeCell ref="BJ59:BN59"/>
    <mergeCell ref="A61:B61"/>
    <mergeCell ref="C61:K61"/>
    <mergeCell ref="L61:N61"/>
    <mergeCell ref="O61:S68"/>
    <mergeCell ref="T61:X61"/>
    <mergeCell ref="Y61:AC61"/>
    <mergeCell ref="AD61:AI61"/>
    <mergeCell ref="AJ61:AN61"/>
    <mergeCell ref="AO61:AS61"/>
    <mergeCell ref="A57:B57"/>
    <mergeCell ref="D57:K57"/>
    <mergeCell ref="L57:N57"/>
    <mergeCell ref="O57:S57"/>
    <mergeCell ref="T57:X57"/>
    <mergeCell ref="Y57:AC57"/>
    <mergeCell ref="BJ57:BN57"/>
    <mergeCell ref="A58:B58"/>
    <mergeCell ref="D58:K58"/>
    <mergeCell ref="L58:N58"/>
    <mergeCell ref="O58:S58"/>
    <mergeCell ref="T58:X58"/>
    <mergeCell ref="Y58:AC58"/>
    <mergeCell ref="AD58:AI58"/>
    <mergeCell ref="AJ58:AN58"/>
    <mergeCell ref="AO58:AS58"/>
    <mergeCell ref="AD57:AI57"/>
    <mergeCell ref="AJ57:AN57"/>
    <mergeCell ref="AO57:AS57"/>
    <mergeCell ref="AT57:AY57"/>
    <mergeCell ref="AZ57:BD57"/>
    <mergeCell ref="BE57:BI57"/>
    <mergeCell ref="AT58:AY58"/>
    <mergeCell ref="AZ58:BD58"/>
    <mergeCell ref="AZ55:BN55"/>
    <mergeCell ref="A56:B56"/>
    <mergeCell ref="D56:K56"/>
    <mergeCell ref="L56:N56"/>
    <mergeCell ref="O56:S56"/>
    <mergeCell ref="T56:X56"/>
    <mergeCell ref="Y56:AC56"/>
    <mergeCell ref="AD56:AI56"/>
    <mergeCell ref="AJ56:AN56"/>
    <mergeCell ref="AO56:AS56"/>
    <mergeCell ref="A55:B55"/>
    <mergeCell ref="C55:K55"/>
    <mergeCell ref="L55:N55"/>
    <mergeCell ref="O55:S55"/>
    <mergeCell ref="T55:AI55"/>
    <mergeCell ref="AJ55:AY55"/>
    <mergeCell ref="AT56:AY56"/>
    <mergeCell ref="AZ56:BD56"/>
    <mergeCell ref="BE56:BI56"/>
    <mergeCell ref="BJ56:BN56"/>
    <mergeCell ref="AQ50:AV50"/>
    <mergeCell ref="AW50:BA50"/>
    <mergeCell ref="BB50:BF50"/>
    <mergeCell ref="BG50:BL50"/>
    <mergeCell ref="A51:BL51"/>
    <mergeCell ref="A53:BL53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8:P48"/>
    <mergeCell ref="Q48:U48"/>
    <mergeCell ref="V48:Z48"/>
    <mergeCell ref="AA48:AF48"/>
    <mergeCell ref="AG48:AK48"/>
    <mergeCell ref="AL48:AP48"/>
    <mergeCell ref="AG47:AK47"/>
    <mergeCell ref="AL47:AP47"/>
    <mergeCell ref="AQ47:AV47"/>
    <mergeCell ref="AW47:BA47"/>
    <mergeCell ref="BB47:BF47"/>
    <mergeCell ref="BG47:BL47"/>
    <mergeCell ref="A44:BL44"/>
    <mergeCell ref="A45:BL45"/>
    <mergeCell ref="A46:P47"/>
    <mergeCell ref="Q46:AF46"/>
    <mergeCell ref="AG46:AV46"/>
    <mergeCell ref="AW46:BL46"/>
    <mergeCell ref="Q47:U47"/>
    <mergeCell ref="V47:Z47"/>
    <mergeCell ref="AA47:AF47"/>
    <mergeCell ref="A41:C41"/>
    <mergeCell ref="D41:U41"/>
    <mergeCell ref="V41:Z41"/>
    <mergeCell ref="AA41:AE41"/>
    <mergeCell ref="AF41:AK41"/>
    <mergeCell ref="A37:C37"/>
    <mergeCell ref="D37:U37"/>
    <mergeCell ref="V37:Z37"/>
    <mergeCell ref="AA37:AE37"/>
    <mergeCell ref="AF37:AK37"/>
    <mergeCell ref="A39:B39"/>
    <mergeCell ref="D39:U39"/>
    <mergeCell ref="V39:Z39"/>
    <mergeCell ref="AA39:AE39"/>
    <mergeCell ref="AF39:AK39"/>
    <mergeCell ref="A40:C40"/>
    <mergeCell ref="D40:U40"/>
    <mergeCell ref="V40:Z40"/>
    <mergeCell ref="AA40:AE40"/>
    <mergeCell ref="AF40:AK40"/>
    <mergeCell ref="AL41:AP41"/>
    <mergeCell ref="AQ41:AT41"/>
    <mergeCell ref="AU41:AZ41"/>
    <mergeCell ref="BA41:BD41"/>
    <mergeCell ref="BE41:BH41"/>
    <mergeCell ref="BI41:BL41"/>
    <mergeCell ref="AQ37:AT37"/>
    <mergeCell ref="AU37:AZ37"/>
    <mergeCell ref="BA37:BD37"/>
    <mergeCell ref="BE37:BH37"/>
    <mergeCell ref="BI37:BL37"/>
    <mergeCell ref="AL37:AP37"/>
    <mergeCell ref="AL39:AP39"/>
    <mergeCell ref="AQ39:AT39"/>
    <mergeCell ref="AU39:AZ39"/>
    <mergeCell ref="BA39:BD39"/>
    <mergeCell ref="BE39:BH39"/>
    <mergeCell ref="BI39:BL39"/>
    <mergeCell ref="AL40:AP40"/>
    <mergeCell ref="AQ40:AT40"/>
    <mergeCell ref="AU40:AZ40"/>
    <mergeCell ref="BA40:BD40"/>
    <mergeCell ref="BE40:BH40"/>
    <mergeCell ref="BI40:BL40"/>
    <mergeCell ref="BE35:BH35"/>
    <mergeCell ref="BI35:BL35"/>
    <mergeCell ref="A36:C36"/>
    <mergeCell ref="BA36:BD36"/>
    <mergeCell ref="V35:Z35"/>
    <mergeCell ref="AA35:AE35"/>
    <mergeCell ref="AF35:AK35"/>
    <mergeCell ref="AL35:AP35"/>
    <mergeCell ref="AQ35:AT35"/>
    <mergeCell ref="AU35:AZ35"/>
    <mergeCell ref="BA35:BD35"/>
    <mergeCell ref="A34:C35"/>
    <mergeCell ref="D34:U35"/>
    <mergeCell ref="V34:AK34"/>
    <mergeCell ref="AL34:AZ34"/>
    <mergeCell ref="BA34:BL34"/>
    <mergeCell ref="A12:BL12"/>
    <mergeCell ref="A13:BL13"/>
    <mergeCell ref="Y14:AL14"/>
    <mergeCell ref="B15:K15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AO2:BL4"/>
    <mergeCell ref="A5:BL5"/>
    <mergeCell ref="A6:BL6"/>
    <mergeCell ref="A7:BL7"/>
    <mergeCell ref="A8:BL8"/>
    <mergeCell ref="A9:BL9"/>
    <mergeCell ref="L15:BC15"/>
    <mergeCell ref="BE15:BL15"/>
    <mergeCell ref="A38:B38"/>
    <mergeCell ref="D38:U38"/>
    <mergeCell ref="V38:Z38"/>
    <mergeCell ref="AA38:AE38"/>
    <mergeCell ref="AF38:AK38"/>
    <mergeCell ref="AL38:AP38"/>
    <mergeCell ref="AQ38:AT38"/>
    <mergeCell ref="AU38:AZ38"/>
    <mergeCell ref="BA38:BD38"/>
    <mergeCell ref="BE38:BH38"/>
    <mergeCell ref="BI38:BL38"/>
    <mergeCell ref="B21:BC21"/>
    <mergeCell ref="A22:C22"/>
    <mergeCell ref="D22:BL22"/>
    <mergeCell ref="AO10:BL10"/>
    <mergeCell ref="AO11:BL11"/>
  </mergeCells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43" max="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U84"/>
  <sheetViews>
    <sheetView view="pageBreakPreview" topLeftCell="A50" zoomScale="60" zoomScaleNormal="90" workbookViewId="0">
      <selection activeCell="AJ65" sqref="AJ65:AN65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4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7.2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9.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45.75" customHeight="1">
      <c r="A19" s="3" t="s">
        <v>13</v>
      </c>
      <c r="B19" s="104" t="s">
        <v>150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3111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1040</v>
      </c>
      <c r="W19" s="175"/>
      <c r="X19" s="175"/>
      <c r="Y19" s="175"/>
      <c r="Z19" s="175"/>
      <c r="AA19" s="175"/>
      <c r="AB19" s="175"/>
      <c r="AC19" s="132" t="s">
        <v>281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4.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34" t="s">
        <v>284</v>
      </c>
      <c r="B21" s="130" t="s">
        <v>302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20.25" customHeight="1">
      <c r="A23" s="165" t="s">
        <v>11</v>
      </c>
      <c r="B23" s="166"/>
      <c r="C23" s="167"/>
      <c r="D23" s="136" t="s">
        <v>301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4" spans="1:73" ht="10.5" customHeight="1">
      <c r="A24" s="165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</row>
    <row r="25" spans="1:73" ht="22.5" customHeight="1">
      <c r="A25" s="30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73" ht="15.95" customHeight="1">
      <c r="A26" s="30"/>
      <c r="B26" s="110" t="s">
        <v>283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30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U28" s="1" t="s">
        <v>30</v>
      </c>
    </row>
    <row r="29" spans="1:73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73" ht="47.25" customHeight="1">
      <c r="A30" s="165" t="s">
        <v>11</v>
      </c>
      <c r="B30" s="166"/>
      <c r="C30" s="32"/>
      <c r="D30" s="169" t="s">
        <v>282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0.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>
      <c r="BJ33" s="103"/>
      <c r="BK33" s="103"/>
    </row>
    <row r="34" spans="1:73" ht="40.5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8" customHeight="1">
      <c r="A37" s="89" t="s">
        <v>11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1151900</v>
      </c>
      <c r="W37" s="87"/>
      <c r="X37" s="87"/>
      <c r="Y37" s="87"/>
      <c r="Z37" s="87"/>
      <c r="AA37" s="87"/>
      <c r="AB37" s="87"/>
      <c r="AC37" s="87"/>
      <c r="AD37" s="87"/>
      <c r="AE37" s="87"/>
      <c r="AF37" s="87">
        <f>V37+AA37</f>
        <v>1151900</v>
      </c>
      <c r="AG37" s="87"/>
      <c r="AH37" s="87"/>
      <c r="AI37" s="87"/>
      <c r="AJ37" s="87"/>
      <c r="AK37" s="87"/>
      <c r="AL37" s="87">
        <v>1144900</v>
      </c>
      <c r="AM37" s="87"/>
      <c r="AN37" s="87"/>
      <c r="AO37" s="87"/>
      <c r="AP37" s="87"/>
      <c r="AQ37" s="200"/>
      <c r="AR37" s="200"/>
      <c r="AS37" s="200"/>
      <c r="AT37" s="200"/>
      <c r="AU37" s="97">
        <f>AL37+AQ37</f>
        <v>1144900</v>
      </c>
      <c r="AV37" s="97"/>
      <c r="AW37" s="97"/>
      <c r="AX37" s="97"/>
      <c r="AY37" s="97"/>
      <c r="AZ37" s="98"/>
      <c r="BA37" s="87">
        <f>AL37-V37</f>
        <v>-7000</v>
      </c>
      <c r="BB37" s="87"/>
      <c r="BC37" s="87"/>
      <c r="BD37" s="87"/>
      <c r="BE37" s="87">
        <f>AQ37-AA37</f>
        <v>0</v>
      </c>
      <c r="BF37" s="87"/>
      <c r="BG37" s="87"/>
      <c r="BH37" s="87"/>
      <c r="BI37" s="87">
        <f t="shared" ref="BI37:BI38" si="0">BA37+BE37</f>
        <v>-7000</v>
      </c>
      <c r="BJ37" s="87"/>
      <c r="BK37" s="87"/>
      <c r="BL37" s="87"/>
      <c r="BU37" s="1" t="s">
        <v>31</v>
      </c>
    </row>
    <row r="38" spans="1:73" ht="20.25" customHeight="1">
      <c r="A38" s="89" t="s">
        <v>274</v>
      </c>
      <c r="B38" s="91"/>
      <c r="C38" s="31">
        <v>2</v>
      </c>
      <c r="D38" s="92" t="s">
        <v>268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87"/>
      <c r="W38" s="87"/>
      <c r="X38" s="87"/>
      <c r="Y38" s="87"/>
      <c r="Z38" s="87"/>
      <c r="AA38" s="87">
        <v>33500</v>
      </c>
      <c r="AB38" s="87"/>
      <c r="AC38" s="87"/>
      <c r="AD38" s="87"/>
      <c r="AE38" s="87"/>
      <c r="AF38" s="87">
        <f t="shared" ref="AF38" si="1">V38+AA38</f>
        <v>33500</v>
      </c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179">
        <v>33500</v>
      </c>
      <c r="AR38" s="179"/>
      <c r="AS38" s="179"/>
      <c r="AT38" s="179"/>
      <c r="AU38" s="97">
        <f t="shared" ref="AU38" si="2">AL38+AQ38</f>
        <v>33500</v>
      </c>
      <c r="AV38" s="97"/>
      <c r="AW38" s="97"/>
      <c r="AX38" s="97"/>
      <c r="AY38" s="97"/>
      <c r="AZ38" s="98"/>
      <c r="BA38" s="87">
        <f t="shared" ref="BA38" si="3">AL38-V38</f>
        <v>0</v>
      </c>
      <c r="BB38" s="87"/>
      <c r="BC38" s="87"/>
      <c r="BD38" s="87"/>
      <c r="BE38" s="87">
        <f t="shared" ref="BE38" si="4">AQ38-AA38</f>
        <v>0</v>
      </c>
      <c r="BF38" s="87"/>
      <c r="BG38" s="87"/>
      <c r="BH38" s="87"/>
      <c r="BI38" s="87">
        <f t="shared" si="0"/>
        <v>0</v>
      </c>
      <c r="BJ38" s="87"/>
      <c r="BK38" s="87"/>
      <c r="BL38" s="87"/>
    </row>
    <row r="39" spans="1:73" ht="22.5" customHeight="1">
      <c r="A39" s="123"/>
      <c r="B39" s="123"/>
      <c r="C39" s="123"/>
      <c r="D39" s="135" t="s">
        <v>35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87">
        <f>SUM(V37:Z38)</f>
        <v>1151900</v>
      </c>
      <c r="W39" s="87"/>
      <c r="X39" s="87"/>
      <c r="Y39" s="87"/>
      <c r="Z39" s="87"/>
      <c r="AA39" s="87">
        <f>SUM(AA37:AE38)</f>
        <v>33500</v>
      </c>
      <c r="AB39" s="87"/>
      <c r="AC39" s="87"/>
      <c r="AD39" s="87"/>
      <c r="AE39" s="87"/>
      <c r="AF39" s="87">
        <f>V39+AA39</f>
        <v>1185400</v>
      </c>
      <c r="AG39" s="87"/>
      <c r="AH39" s="87"/>
      <c r="AI39" s="87"/>
      <c r="AJ39" s="87"/>
      <c r="AK39" s="87"/>
      <c r="AL39" s="87">
        <f>SUM(AL37:AP38)</f>
        <v>1144900</v>
      </c>
      <c r="AM39" s="87"/>
      <c r="AN39" s="87"/>
      <c r="AO39" s="87"/>
      <c r="AP39" s="87"/>
      <c r="AQ39" s="179">
        <v>33500</v>
      </c>
      <c r="AR39" s="179"/>
      <c r="AS39" s="179"/>
      <c r="AT39" s="179"/>
      <c r="AU39" s="97">
        <f>AL39+AQ39</f>
        <v>1178400</v>
      </c>
      <c r="AV39" s="97"/>
      <c r="AW39" s="97"/>
      <c r="AX39" s="97"/>
      <c r="AY39" s="97"/>
      <c r="AZ39" s="98"/>
      <c r="BA39" s="87">
        <f>AL39-V39</f>
        <v>-7000</v>
      </c>
      <c r="BB39" s="87"/>
      <c r="BC39" s="87"/>
      <c r="BD39" s="87"/>
      <c r="BE39" s="87">
        <f>AQ39-AA39</f>
        <v>0</v>
      </c>
      <c r="BF39" s="87"/>
      <c r="BG39" s="87"/>
      <c r="BH39" s="87"/>
      <c r="BI39" s="87">
        <f t="shared" ref="BI39" si="5">BA39+BE39</f>
        <v>-7000</v>
      </c>
      <c r="BJ39" s="87"/>
      <c r="BK39" s="87"/>
      <c r="BL39" s="87"/>
    </row>
    <row r="40" spans="1:73" ht="15.75">
      <c r="A40" s="120" t="s">
        <v>478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1" spans="1:73" ht="15.75" customHeight="1">
      <c r="A41" s="180" t="s">
        <v>285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</row>
    <row r="42" spans="1:73" ht="15" customHeight="1">
      <c r="A42" s="124" t="s">
        <v>284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</row>
    <row r="43" spans="1:73" ht="24" customHeight="1">
      <c r="A43" s="113" t="s">
        <v>187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 t="s">
        <v>183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 t="s">
        <v>3</v>
      </c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 t="s">
        <v>2</v>
      </c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</row>
    <row r="44" spans="1:73" ht="31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 t="s">
        <v>5</v>
      </c>
      <c r="R44" s="113"/>
      <c r="S44" s="113"/>
      <c r="T44" s="113"/>
      <c r="U44" s="113"/>
      <c r="V44" s="113" t="s">
        <v>4</v>
      </c>
      <c r="W44" s="113"/>
      <c r="X44" s="113"/>
      <c r="Y44" s="113"/>
      <c r="Z44" s="113"/>
      <c r="AA44" s="113" t="s">
        <v>184</v>
      </c>
      <c r="AB44" s="113"/>
      <c r="AC44" s="113"/>
      <c r="AD44" s="113"/>
      <c r="AE44" s="113"/>
      <c r="AF44" s="113"/>
      <c r="AG44" s="113" t="s">
        <v>5</v>
      </c>
      <c r="AH44" s="113"/>
      <c r="AI44" s="113"/>
      <c r="AJ44" s="113"/>
      <c r="AK44" s="113"/>
      <c r="AL44" s="113" t="s">
        <v>4</v>
      </c>
      <c r="AM44" s="113"/>
      <c r="AN44" s="113"/>
      <c r="AO44" s="113"/>
      <c r="AP44" s="113"/>
      <c r="AQ44" s="113" t="s">
        <v>184</v>
      </c>
      <c r="AR44" s="113"/>
      <c r="AS44" s="113"/>
      <c r="AT44" s="113"/>
      <c r="AU44" s="113"/>
      <c r="AV44" s="113"/>
      <c r="AW44" s="113" t="s">
        <v>5</v>
      </c>
      <c r="AX44" s="113"/>
      <c r="AY44" s="113"/>
      <c r="AZ44" s="113"/>
      <c r="BA44" s="113"/>
      <c r="BB44" s="113" t="s">
        <v>4</v>
      </c>
      <c r="BC44" s="113"/>
      <c r="BD44" s="113"/>
      <c r="BE44" s="113"/>
      <c r="BF44" s="113"/>
      <c r="BG44" s="113" t="s">
        <v>184</v>
      </c>
      <c r="BH44" s="113"/>
      <c r="BI44" s="113"/>
      <c r="BJ44" s="113"/>
      <c r="BK44" s="113"/>
      <c r="BL44" s="113"/>
    </row>
    <row r="45" spans="1:73" ht="15.95" customHeight="1">
      <c r="A45" s="113">
        <v>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>
        <v>2</v>
      </c>
      <c r="R45" s="113"/>
      <c r="S45" s="113"/>
      <c r="T45" s="113"/>
      <c r="U45" s="113"/>
      <c r="V45" s="113">
        <v>3</v>
      </c>
      <c r="W45" s="113"/>
      <c r="X45" s="113"/>
      <c r="Y45" s="113"/>
      <c r="Z45" s="113"/>
      <c r="AA45" s="113">
        <v>4</v>
      </c>
      <c r="AB45" s="113"/>
      <c r="AC45" s="113"/>
      <c r="AD45" s="113"/>
      <c r="AE45" s="113"/>
      <c r="AF45" s="113"/>
      <c r="AG45" s="113">
        <v>5</v>
      </c>
      <c r="AH45" s="113"/>
      <c r="AI45" s="113"/>
      <c r="AJ45" s="113"/>
      <c r="AK45" s="113"/>
      <c r="AL45" s="113">
        <v>6</v>
      </c>
      <c r="AM45" s="113"/>
      <c r="AN45" s="113"/>
      <c r="AO45" s="113"/>
      <c r="AP45" s="113"/>
      <c r="AQ45" s="113">
        <v>7</v>
      </c>
      <c r="AR45" s="113"/>
      <c r="AS45" s="113"/>
      <c r="AT45" s="113"/>
      <c r="AU45" s="113"/>
      <c r="AV45" s="113"/>
      <c r="AW45" s="113">
        <v>8</v>
      </c>
      <c r="AX45" s="113"/>
      <c r="AY45" s="113"/>
      <c r="AZ45" s="113"/>
      <c r="BA45" s="113"/>
      <c r="BB45" s="113">
        <v>9</v>
      </c>
      <c r="BC45" s="113"/>
      <c r="BD45" s="113"/>
      <c r="BE45" s="113"/>
      <c r="BF45" s="113"/>
      <c r="BG45" s="113">
        <v>10</v>
      </c>
      <c r="BH45" s="113"/>
      <c r="BI45" s="113"/>
      <c r="BJ45" s="113"/>
      <c r="BK45" s="113"/>
      <c r="BL45" s="113"/>
    </row>
    <row r="46" spans="1:73" hidden="1">
      <c r="A46" s="114" t="s">
        <v>23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6" t="s">
        <v>17</v>
      </c>
      <c r="R46" s="116"/>
      <c r="S46" s="116"/>
      <c r="T46" s="116"/>
      <c r="U46" s="116"/>
      <c r="V46" s="116" t="s">
        <v>16</v>
      </c>
      <c r="W46" s="116"/>
      <c r="X46" s="116"/>
      <c r="Y46" s="116"/>
      <c r="Z46" s="116"/>
      <c r="AA46" s="117" t="s">
        <v>26</v>
      </c>
      <c r="AB46" s="118"/>
      <c r="AC46" s="118"/>
      <c r="AD46" s="118"/>
      <c r="AE46" s="118"/>
      <c r="AF46" s="118"/>
      <c r="AG46" s="116" t="s">
        <v>18</v>
      </c>
      <c r="AH46" s="116"/>
      <c r="AI46" s="116"/>
      <c r="AJ46" s="116"/>
      <c r="AK46" s="116"/>
      <c r="AL46" s="116" t="s">
        <v>19</v>
      </c>
      <c r="AM46" s="116"/>
      <c r="AN46" s="116"/>
      <c r="AO46" s="116"/>
      <c r="AP46" s="116"/>
      <c r="AQ46" s="117" t="s">
        <v>26</v>
      </c>
      <c r="AR46" s="118"/>
      <c r="AS46" s="118"/>
      <c r="AT46" s="118"/>
      <c r="AU46" s="118"/>
      <c r="AV46" s="118"/>
      <c r="AW46" s="119" t="s">
        <v>27</v>
      </c>
      <c r="AX46" s="116"/>
      <c r="AY46" s="116"/>
      <c r="AZ46" s="116"/>
      <c r="BA46" s="116"/>
      <c r="BB46" s="119" t="s">
        <v>27</v>
      </c>
      <c r="BC46" s="116"/>
      <c r="BD46" s="116"/>
      <c r="BE46" s="116"/>
      <c r="BF46" s="116"/>
      <c r="BG46" s="118" t="s">
        <v>26</v>
      </c>
      <c r="BH46" s="118"/>
      <c r="BI46" s="118"/>
      <c r="BJ46" s="118"/>
      <c r="BK46" s="118"/>
      <c r="BL46" s="118"/>
      <c r="BU46" s="1" t="s">
        <v>33</v>
      </c>
    </row>
    <row r="47" spans="1:73" s="5" customFormat="1" ht="15.75" customHeight="1">
      <c r="A47" s="125" t="s">
        <v>35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>
        <f>Q47+V47</f>
        <v>0</v>
      </c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>
        <f>AG47+AL47</f>
        <v>0</v>
      </c>
      <c r="AR47" s="128"/>
      <c r="AS47" s="128"/>
      <c r="AT47" s="128"/>
      <c r="AU47" s="128"/>
      <c r="AV47" s="128"/>
      <c r="AW47" s="128">
        <f>AG47-Q47</f>
        <v>0</v>
      </c>
      <c r="AX47" s="128"/>
      <c r="AY47" s="128"/>
      <c r="AZ47" s="128"/>
      <c r="BA47" s="128"/>
      <c r="BB47" s="128">
        <f>AL47-V47</f>
        <v>0</v>
      </c>
      <c r="BC47" s="128"/>
      <c r="BD47" s="128"/>
      <c r="BE47" s="128"/>
      <c r="BF47" s="128"/>
      <c r="BG47" s="128">
        <f>AW47+BB47</f>
        <v>0</v>
      </c>
      <c r="BH47" s="128"/>
      <c r="BI47" s="128"/>
      <c r="BJ47" s="128"/>
      <c r="BK47" s="128"/>
      <c r="BL47" s="128"/>
      <c r="BU47" s="5" t="s">
        <v>34</v>
      </c>
    </row>
    <row r="48" spans="1:73" s="5" customFormat="1" ht="15.75" customHeight="1">
      <c r="A48" s="136" t="s">
        <v>188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</row>
    <row r="50" spans="1:66" ht="15.75" customHeight="1">
      <c r="A50" s="134" t="s">
        <v>254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</row>
    <row r="52" spans="1:66" ht="44.25" customHeight="1">
      <c r="A52" s="113" t="s">
        <v>10</v>
      </c>
      <c r="B52" s="113"/>
      <c r="C52" s="89" t="s">
        <v>9</v>
      </c>
      <c r="D52" s="90"/>
      <c r="E52" s="90"/>
      <c r="F52" s="90"/>
      <c r="G52" s="90"/>
      <c r="H52" s="90"/>
      <c r="I52" s="90"/>
      <c r="J52" s="90"/>
      <c r="K52" s="90"/>
      <c r="L52" s="113" t="s">
        <v>8</v>
      </c>
      <c r="M52" s="113"/>
      <c r="N52" s="113"/>
      <c r="O52" s="89" t="s">
        <v>7</v>
      </c>
      <c r="P52" s="90"/>
      <c r="Q52" s="90"/>
      <c r="R52" s="90"/>
      <c r="S52" s="91"/>
      <c r="T52" s="113" t="s">
        <v>183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 t="s">
        <v>190</v>
      </c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 t="s">
        <v>2</v>
      </c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</row>
    <row r="53" spans="1:66" ht="33" customHeight="1">
      <c r="A53" s="89"/>
      <c r="B53" s="91"/>
      <c r="C53" s="7"/>
      <c r="D53" s="90"/>
      <c r="E53" s="90"/>
      <c r="F53" s="90"/>
      <c r="G53" s="90"/>
      <c r="H53" s="90"/>
      <c r="I53" s="90"/>
      <c r="J53" s="90"/>
      <c r="K53" s="91"/>
      <c r="L53" s="89"/>
      <c r="M53" s="90"/>
      <c r="N53" s="91"/>
      <c r="O53" s="89"/>
      <c r="P53" s="90"/>
      <c r="Q53" s="90"/>
      <c r="R53" s="90"/>
      <c r="S53" s="91"/>
      <c r="T53" s="113" t="s">
        <v>5</v>
      </c>
      <c r="U53" s="113"/>
      <c r="V53" s="113"/>
      <c r="W53" s="113"/>
      <c r="X53" s="113"/>
      <c r="Y53" s="113" t="s">
        <v>4</v>
      </c>
      <c r="Z53" s="113"/>
      <c r="AA53" s="113"/>
      <c r="AB53" s="113"/>
      <c r="AC53" s="113"/>
      <c r="AD53" s="113" t="s">
        <v>184</v>
      </c>
      <c r="AE53" s="113"/>
      <c r="AF53" s="113"/>
      <c r="AG53" s="113"/>
      <c r="AH53" s="113"/>
      <c r="AI53" s="113"/>
      <c r="AJ53" s="113" t="s">
        <v>5</v>
      </c>
      <c r="AK53" s="113"/>
      <c r="AL53" s="113"/>
      <c r="AM53" s="113"/>
      <c r="AN53" s="113"/>
      <c r="AO53" s="113" t="s">
        <v>4</v>
      </c>
      <c r="AP53" s="113"/>
      <c r="AQ53" s="113"/>
      <c r="AR53" s="113"/>
      <c r="AS53" s="113"/>
      <c r="AT53" s="113" t="s">
        <v>184</v>
      </c>
      <c r="AU53" s="113"/>
      <c r="AV53" s="113"/>
      <c r="AW53" s="113"/>
      <c r="AX53" s="113"/>
      <c r="AY53" s="113"/>
      <c r="AZ53" s="113" t="s">
        <v>5</v>
      </c>
      <c r="BA53" s="113"/>
      <c r="BB53" s="113"/>
      <c r="BC53" s="113"/>
      <c r="BD53" s="113"/>
      <c r="BE53" s="113" t="s">
        <v>4</v>
      </c>
      <c r="BF53" s="113"/>
      <c r="BG53" s="113"/>
      <c r="BH53" s="113"/>
      <c r="BI53" s="113"/>
      <c r="BJ53" s="113" t="s">
        <v>184</v>
      </c>
      <c r="BK53" s="113"/>
      <c r="BL53" s="113"/>
      <c r="BM53" s="113"/>
      <c r="BN53" s="113"/>
    </row>
    <row r="54" spans="1:66" ht="22.5" customHeight="1">
      <c r="A54" s="89">
        <v>1</v>
      </c>
      <c r="B54" s="91"/>
      <c r="C54" s="7">
        <v>2</v>
      </c>
      <c r="D54" s="90">
        <v>2</v>
      </c>
      <c r="E54" s="90"/>
      <c r="F54" s="90"/>
      <c r="G54" s="90"/>
      <c r="H54" s="90"/>
      <c r="I54" s="90"/>
      <c r="J54" s="90"/>
      <c r="K54" s="91"/>
      <c r="L54" s="89">
        <v>3</v>
      </c>
      <c r="M54" s="90"/>
      <c r="N54" s="91"/>
      <c r="O54" s="89">
        <v>4</v>
      </c>
      <c r="P54" s="90"/>
      <c r="Q54" s="90"/>
      <c r="R54" s="90"/>
      <c r="S54" s="91"/>
      <c r="T54" s="113">
        <v>5</v>
      </c>
      <c r="U54" s="113"/>
      <c r="V54" s="113"/>
      <c r="W54" s="113"/>
      <c r="X54" s="113"/>
      <c r="Y54" s="113">
        <v>6</v>
      </c>
      <c r="Z54" s="113"/>
      <c r="AA54" s="113"/>
      <c r="AB54" s="113"/>
      <c r="AC54" s="113"/>
      <c r="AD54" s="113">
        <v>7</v>
      </c>
      <c r="AE54" s="113"/>
      <c r="AF54" s="113"/>
      <c r="AG54" s="113"/>
      <c r="AH54" s="113"/>
      <c r="AI54" s="113"/>
      <c r="AJ54" s="113">
        <v>8</v>
      </c>
      <c r="AK54" s="113"/>
      <c r="AL54" s="113"/>
      <c r="AM54" s="113"/>
      <c r="AN54" s="113"/>
      <c r="AO54" s="113">
        <v>9</v>
      </c>
      <c r="AP54" s="113"/>
      <c r="AQ54" s="113"/>
      <c r="AR54" s="113"/>
      <c r="AS54" s="113"/>
      <c r="AT54" s="113">
        <v>10</v>
      </c>
      <c r="AU54" s="113"/>
      <c r="AV54" s="113"/>
      <c r="AW54" s="113"/>
      <c r="AX54" s="113"/>
      <c r="AY54" s="113"/>
      <c r="AZ54" s="113">
        <v>11</v>
      </c>
      <c r="BA54" s="113"/>
      <c r="BB54" s="113"/>
      <c r="BC54" s="113"/>
      <c r="BD54" s="113"/>
      <c r="BE54" s="113">
        <v>12</v>
      </c>
      <c r="BF54" s="113"/>
      <c r="BG54" s="113"/>
      <c r="BH54" s="113"/>
      <c r="BI54" s="113"/>
      <c r="BJ54" s="113">
        <v>13</v>
      </c>
      <c r="BK54" s="113"/>
      <c r="BL54" s="113"/>
      <c r="BM54" s="113"/>
      <c r="BN54" s="113"/>
    </row>
    <row r="55" spans="1:66" ht="22.5" customHeight="1">
      <c r="A55" s="89">
        <v>1</v>
      </c>
      <c r="B55" s="91"/>
      <c r="C55" s="7"/>
      <c r="D55" s="137" t="s">
        <v>38</v>
      </c>
      <c r="E55" s="137"/>
      <c r="F55" s="137"/>
      <c r="G55" s="137"/>
      <c r="H55" s="137"/>
      <c r="I55" s="137"/>
      <c r="J55" s="137"/>
      <c r="K55" s="138"/>
      <c r="L55" s="89"/>
      <c r="M55" s="90"/>
      <c r="N55" s="91"/>
      <c r="O55" s="89"/>
      <c r="P55" s="90"/>
      <c r="Q55" s="90"/>
      <c r="R55" s="90"/>
      <c r="S55" s="91"/>
      <c r="T55" s="89"/>
      <c r="U55" s="90"/>
      <c r="V55" s="90"/>
      <c r="W55" s="90"/>
      <c r="X55" s="91"/>
      <c r="Y55" s="89"/>
      <c r="Z55" s="90"/>
      <c r="AA55" s="90"/>
      <c r="AB55" s="90"/>
      <c r="AC55" s="91"/>
      <c r="AD55" s="89"/>
      <c r="AE55" s="90"/>
      <c r="AF55" s="90"/>
      <c r="AG55" s="90"/>
      <c r="AH55" s="90"/>
      <c r="AI55" s="91"/>
      <c r="AJ55" s="89"/>
      <c r="AK55" s="90"/>
      <c r="AL55" s="90"/>
      <c r="AM55" s="90"/>
      <c r="AN55" s="91"/>
      <c r="AO55" s="89"/>
      <c r="AP55" s="90"/>
      <c r="AQ55" s="90"/>
      <c r="AR55" s="90"/>
      <c r="AS55" s="91"/>
      <c r="AT55" s="89"/>
      <c r="AU55" s="90"/>
      <c r="AV55" s="90"/>
      <c r="AW55" s="90"/>
      <c r="AX55" s="90"/>
      <c r="AY55" s="91"/>
      <c r="AZ55" s="89"/>
      <c r="BA55" s="90"/>
      <c r="BB55" s="90"/>
      <c r="BC55" s="90"/>
      <c r="BD55" s="91"/>
      <c r="BE55" s="89"/>
      <c r="BF55" s="90"/>
      <c r="BG55" s="90"/>
      <c r="BH55" s="90"/>
      <c r="BI55" s="91"/>
      <c r="BJ55" s="113"/>
      <c r="BK55" s="113"/>
      <c r="BL55" s="113"/>
      <c r="BM55" s="113"/>
      <c r="BN55" s="113"/>
    </row>
    <row r="56" spans="1:66" ht="64.5" customHeight="1">
      <c r="A56" s="89"/>
      <c r="B56" s="91"/>
      <c r="C56" s="120" t="s">
        <v>76</v>
      </c>
      <c r="D56" s="121"/>
      <c r="E56" s="121"/>
      <c r="F56" s="121"/>
      <c r="G56" s="121"/>
      <c r="H56" s="121"/>
      <c r="I56" s="121"/>
      <c r="J56" s="121"/>
      <c r="K56" s="122"/>
      <c r="L56" s="89" t="s">
        <v>37</v>
      </c>
      <c r="M56" s="90"/>
      <c r="N56" s="91"/>
      <c r="O56" s="89" t="s">
        <v>45</v>
      </c>
      <c r="P56" s="90"/>
      <c r="Q56" s="90"/>
      <c r="R56" s="90"/>
      <c r="S56" s="91"/>
      <c r="T56" s="89">
        <v>1</v>
      </c>
      <c r="U56" s="90"/>
      <c r="V56" s="90"/>
      <c r="W56" s="90"/>
      <c r="X56" s="91"/>
      <c r="Y56" s="89"/>
      <c r="Z56" s="90"/>
      <c r="AA56" s="90"/>
      <c r="AB56" s="90"/>
      <c r="AC56" s="91"/>
      <c r="AD56" s="89">
        <v>1</v>
      </c>
      <c r="AE56" s="90"/>
      <c r="AF56" s="90"/>
      <c r="AG56" s="90"/>
      <c r="AH56" s="90"/>
      <c r="AI56" s="91"/>
      <c r="AJ56" s="89">
        <v>1</v>
      </c>
      <c r="AK56" s="90"/>
      <c r="AL56" s="90"/>
      <c r="AM56" s="90"/>
      <c r="AN56" s="91"/>
      <c r="AO56" s="89"/>
      <c r="AP56" s="90"/>
      <c r="AQ56" s="90"/>
      <c r="AR56" s="90"/>
      <c r="AS56" s="91"/>
      <c r="AT56" s="89">
        <v>1</v>
      </c>
      <c r="AU56" s="90"/>
      <c r="AV56" s="90"/>
      <c r="AW56" s="90"/>
      <c r="AX56" s="90"/>
      <c r="AY56" s="91"/>
      <c r="AZ56" s="89">
        <v>0</v>
      </c>
      <c r="BA56" s="90"/>
      <c r="BB56" s="90"/>
      <c r="BC56" s="90"/>
      <c r="BD56" s="91"/>
      <c r="BE56" s="89"/>
      <c r="BF56" s="90"/>
      <c r="BG56" s="90"/>
      <c r="BH56" s="90"/>
      <c r="BI56" s="91"/>
      <c r="BJ56" s="113">
        <v>0</v>
      </c>
      <c r="BK56" s="113"/>
      <c r="BL56" s="113"/>
      <c r="BM56" s="113"/>
      <c r="BN56" s="113"/>
    </row>
    <row r="57" spans="1:66" ht="84" customHeight="1">
      <c r="A57" s="89"/>
      <c r="B57" s="91"/>
      <c r="C57" s="120" t="s">
        <v>77</v>
      </c>
      <c r="D57" s="121"/>
      <c r="E57" s="121"/>
      <c r="F57" s="121"/>
      <c r="G57" s="121"/>
      <c r="H57" s="121"/>
      <c r="I57" s="121"/>
      <c r="J57" s="121"/>
      <c r="K57" s="122"/>
      <c r="L57" s="89" t="s">
        <v>41</v>
      </c>
      <c r="M57" s="90"/>
      <c r="N57" s="91"/>
      <c r="O57" s="89" t="s">
        <v>52</v>
      </c>
      <c r="P57" s="90"/>
      <c r="Q57" s="90"/>
      <c r="R57" s="90"/>
      <c r="S57" s="91"/>
      <c r="T57" s="89">
        <v>8.5</v>
      </c>
      <c r="U57" s="90"/>
      <c r="V57" s="90"/>
      <c r="W57" s="90"/>
      <c r="X57" s="91"/>
      <c r="Y57" s="89"/>
      <c r="Z57" s="90"/>
      <c r="AA57" s="90"/>
      <c r="AB57" s="90"/>
      <c r="AC57" s="91"/>
      <c r="AD57" s="89">
        <v>8.5</v>
      </c>
      <c r="AE57" s="90"/>
      <c r="AF57" s="90"/>
      <c r="AG57" s="90"/>
      <c r="AH57" s="90"/>
      <c r="AI57" s="91"/>
      <c r="AJ57" s="89">
        <v>7.5</v>
      </c>
      <c r="AK57" s="90"/>
      <c r="AL57" s="90"/>
      <c r="AM57" s="90"/>
      <c r="AN57" s="91"/>
      <c r="AO57" s="89"/>
      <c r="AP57" s="90"/>
      <c r="AQ57" s="90"/>
      <c r="AR57" s="90"/>
      <c r="AS57" s="91"/>
      <c r="AT57" s="89">
        <v>7.5</v>
      </c>
      <c r="AU57" s="90"/>
      <c r="AV57" s="90"/>
      <c r="AW57" s="90"/>
      <c r="AX57" s="90"/>
      <c r="AY57" s="91"/>
      <c r="AZ57" s="142">
        <f t="shared" ref="AZ57" si="6">AJ57-T57</f>
        <v>-1</v>
      </c>
      <c r="BA57" s="143"/>
      <c r="BB57" s="143"/>
      <c r="BC57" s="143"/>
      <c r="BD57" s="144"/>
      <c r="BE57" s="142"/>
      <c r="BF57" s="143"/>
      <c r="BG57" s="143"/>
      <c r="BH57" s="143"/>
      <c r="BI57" s="144"/>
      <c r="BJ57" s="142">
        <f t="shared" ref="BJ57" si="7">AT57-AD57</f>
        <v>-1</v>
      </c>
      <c r="BK57" s="143"/>
      <c r="BL57" s="143"/>
      <c r="BM57" s="143"/>
      <c r="BN57" s="144"/>
    </row>
    <row r="58" spans="1:66" ht="85.5" customHeight="1">
      <c r="A58" s="89"/>
      <c r="B58" s="91"/>
      <c r="C58" s="120" t="s">
        <v>78</v>
      </c>
      <c r="D58" s="121"/>
      <c r="E58" s="121"/>
      <c r="F58" s="121"/>
      <c r="G58" s="121"/>
      <c r="H58" s="121"/>
      <c r="I58" s="121"/>
      <c r="J58" s="121"/>
      <c r="K58" s="122"/>
      <c r="L58" s="89" t="s">
        <v>37</v>
      </c>
      <c r="M58" s="90"/>
      <c r="N58" s="91"/>
      <c r="O58" s="151" t="s">
        <v>200</v>
      </c>
      <c r="P58" s="152"/>
      <c r="Q58" s="152"/>
      <c r="R58" s="152"/>
      <c r="S58" s="153"/>
      <c r="T58" s="142">
        <v>20</v>
      </c>
      <c r="U58" s="143"/>
      <c r="V58" s="143"/>
      <c r="W58" s="143"/>
      <c r="X58" s="144"/>
      <c r="Y58" s="145"/>
      <c r="Z58" s="146"/>
      <c r="AA58" s="146"/>
      <c r="AB58" s="146"/>
      <c r="AC58" s="147"/>
      <c r="AD58" s="142">
        <v>20</v>
      </c>
      <c r="AE58" s="143"/>
      <c r="AF58" s="143"/>
      <c r="AG58" s="143"/>
      <c r="AH58" s="143"/>
      <c r="AI58" s="144"/>
      <c r="AJ58" s="142">
        <v>20</v>
      </c>
      <c r="AK58" s="143"/>
      <c r="AL58" s="143"/>
      <c r="AM58" s="143"/>
      <c r="AN58" s="144"/>
      <c r="AO58" s="89"/>
      <c r="AP58" s="90"/>
      <c r="AQ58" s="90"/>
      <c r="AR58" s="90"/>
      <c r="AS58" s="91"/>
      <c r="AT58" s="89">
        <v>20</v>
      </c>
      <c r="AU58" s="90"/>
      <c r="AV58" s="90"/>
      <c r="AW58" s="90"/>
      <c r="AX58" s="90"/>
      <c r="AY58" s="91"/>
      <c r="AZ58" s="142">
        <v>0</v>
      </c>
      <c r="BA58" s="143"/>
      <c r="BB58" s="143"/>
      <c r="BC58" s="143"/>
      <c r="BD58" s="144"/>
      <c r="BE58" s="142"/>
      <c r="BF58" s="143"/>
      <c r="BG58" s="143"/>
      <c r="BH58" s="143"/>
      <c r="BI58" s="144"/>
      <c r="BJ58" s="142">
        <v>0</v>
      </c>
      <c r="BK58" s="143"/>
      <c r="BL58" s="143"/>
      <c r="BM58" s="143"/>
      <c r="BN58" s="144"/>
    </row>
    <row r="59" spans="1:66" ht="21.75" customHeight="1">
      <c r="A59" s="120" t="s">
        <v>432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2"/>
    </row>
    <row r="60" spans="1:66" ht="24" customHeight="1">
      <c r="A60" s="89">
        <v>2</v>
      </c>
      <c r="B60" s="91"/>
      <c r="C60" s="7"/>
      <c r="D60" s="137" t="s">
        <v>36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66" ht="97.5" customHeight="1">
      <c r="A61" s="89"/>
      <c r="B61" s="91"/>
      <c r="C61" s="120" t="s">
        <v>143</v>
      </c>
      <c r="D61" s="121"/>
      <c r="E61" s="121"/>
      <c r="F61" s="121"/>
      <c r="G61" s="121"/>
      <c r="H61" s="121"/>
      <c r="I61" s="121"/>
      <c r="J61" s="121"/>
      <c r="K61" s="122"/>
      <c r="L61" s="89" t="s">
        <v>41</v>
      </c>
      <c r="M61" s="90"/>
      <c r="N61" s="91"/>
      <c r="O61" s="89" t="s">
        <v>79</v>
      </c>
      <c r="P61" s="90"/>
      <c r="Q61" s="90"/>
      <c r="R61" s="90"/>
      <c r="S61" s="91"/>
      <c r="T61" s="89">
        <v>24</v>
      </c>
      <c r="U61" s="90"/>
      <c r="V61" s="90"/>
      <c r="W61" s="90"/>
      <c r="X61" s="91"/>
      <c r="Y61" s="89"/>
      <c r="Z61" s="90"/>
      <c r="AA61" s="90"/>
      <c r="AB61" s="90"/>
      <c r="AC61" s="91"/>
      <c r="AD61" s="142">
        <f t="shared" ref="AD61" si="8">T61+Y61</f>
        <v>24</v>
      </c>
      <c r="AE61" s="143"/>
      <c r="AF61" s="143"/>
      <c r="AG61" s="143"/>
      <c r="AH61" s="143"/>
      <c r="AI61" s="144"/>
      <c r="AJ61" s="89">
        <v>24</v>
      </c>
      <c r="AK61" s="90"/>
      <c r="AL61" s="90"/>
      <c r="AM61" s="90"/>
      <c r="AN61" s="91"/>
      <c r="AO61" s="89"/>
      <c r="AP61" s="90"/>
      <c r="AQ61" s="90"/>
      <c r="AR61" s="90"/>
      <c r="AS61" s="91"/>
      <c r="AT61" s="142">
        <f>AJ61+AO61</f>
        <v>24</v>
      </c>
      <c r="AU61" s="143"/>
      <c r="AV61" s="143"/>
      <c r="AW61" s="143"/>
      <c r="AX61" s="143"/>
      <c r="AY61" s="144"/>
      <c r="AZ61" s="142">
        <f>AJ61-T61</f>
        <v>0</v>
      </c>
      <c r="BA61" s="143"/>
      <c r="BB61" s="143"/>
      <c r="BC61" s="143"/>
      <c r="BD61" s="144"/>
      <c r="BE61" s="89"/>
      <c r="BF61" s="90"/>
      <c r="BG61" s="90"/>
      <c r="BH61" s="90"/>
      <c r="BI61" s="91"/>
      <c r="BJ61" s="142">
        <f>AT61-AD61</f>
        <v>0</v>
      </c>
      <c r="BK61" s="143"/>
      <c r="BL61" s="143"/>
      <c r="BM61" s="143"/>
      <c r="BN61" s="144"/>
    </row>
    <row r="62" spans="1:66" ht="19.5" customHeight="1">
      <c r="A62" s="120" t="s">
        <v>202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2"/>
    </row>
    <row r="63" spans="1:66" ht="19.5" customHeight="1">
      <c r="A63" s="89">
        <v>3</v>
      </c>
      <c r="B63" s="91"/>
      <c r="C63" s="7"/>
      <c r="D63" s="137" t="s">
        <v>39</v>
      </c>
      <c r="E63" s="137"/>
      <c r="F63" s="137"/>
      <c r="G63" s="137"/>
      <c r="H63" s="137"/>
      <c r="I63" s="137"/>
      <c r="J63" s="137"/>
      <c r="K63" s="138"/>
      <c r="L63" s="89"/>
      <c r="M63" s="90"/>
      <c r="N63" s="91"/>
      <c r="O63" s="89"/>
      <c r="P63" s="90"/>
      <c r="Q63" s="90"/>
      <c r="R63" s="90"/>
      <c r="S63" s="91"/>
      <c r="T63" s="89"/>
      <c r="U63" s="90"/>
      <c r="V63" s="90"/>
      <c r="W63" s="90"/>
      <c r="X63" s="91"/>
      <c r="Y63" s="89"/>
      <c r="Z63" s="90"/>
      <c r="AA63" s="90"/>
      <c r="AB63" s="90"/>
      <c r="AC63" s="91"/>
      <c r="AD63" s="89"/>
      <c r="AE63" s="90"/>
      <c r="AF63" s="90"/>
      <c r="AG63" s="90"/>
      <c r="AH63" s="90"/>
      <c r="AI63" s="91"/>
      <c r="AJ63" s="89"/>
      <c r="AK63" s="90"/>
      <c r="AL63" s="90"/>
      <c r="AM63" s="90"/>
      <c r="AN63" s="91"/>
      <c r="AO63" s="89"/>
      <c r="AP63" s="90"/>
      <c r="AQ63" s="90"/>
      <c r="AR63" s="90"/>
      <c r="AS63" s="91"/>
      <c r="AT63" s="89"/>
      <c r="AU63" s="90"/>
      <c r="AV63" s="90"/>
      <c r="AW63" s="90"/>
      <c r="AX63" s="90"/>
      <c r="AY63" s="91"/>
      <c r="AZ63" s="89"/>
      <c r="BA63" s="90"/>
      <c r="BB63" s="90"/>
      <c r="BC63" s="90"/>
      <c r="BD63" s="91"/>
      <c r="BE63" s="89"/>
      <c r="BF63" s="90"/>
      <c r="BG63" s="90"/>
      <c r="BH63" s="90"/>
      <c r="BI63" s="91"/>
      <c r="BJ63" s="113"/>
      <c r="BK63" s="113"/>
      <c r="BL63" s="113"/>
      <c r="BM63" s="113"/>
      <c r="BN63" s="113"/>
    </row>
    <row r="64" spans="1:66" ht="82.5" customHeight="1">
      <c r="A64" s="89"/>
      <c r="B64" s="91"/>
      <c r="C64" s="120" t="s">
        <v>80</v>
      </c>
      <c r="D64" s="121"/>
      <c r="E64" s="121"/>
      <c r="F64" s="121"/>
      <c r="G64" s="121"/>
      <c r="H64" s="121"/>
      <c r="I64" s="121"/>
      <c r="J64" s="121"/>
      <c r="K64" s="122"/>
      <c r="L64" s="89" t="s">
        <v>60</v>
      </c>
      <c r="M64" s="90"/>
      <c r="N64" s="91"/>
      <c r="O64" s="151" t="s">
        <v>85</v>
      </c>
      <c r="P64" s="152"/>
      <c r="Q64" s="152"/>
      <c r="R64" s="152"/>
      <c r="S64" s="153"/>
      <c r="T64" s="142">
        <v>47996</v>
      </c>
      <c r="U64" s="143"/>
      <c r="V64" s="143"/>
      <c r="W64" s="143"/>
      <c r="X64" s="144"/>
      <c r="Y64" s="142">
        <v>1396</v>
      </c>
      <c r="Z64" s="143"/>
      <c r="AA64" s="143"/>
      <c r="AB64" s="143"/>
      <c r="AC64" s="144"/>
      <c r="AD64" s="142">
        <v>49392</v>
      </c>
      <c r="AE64" s="143"/>
      <c r="AF64" s="143"/>
      <c r="AG64" s="143"/>
      <c r="AH64" s="143"/>
      <c r="AI64" s="144"/>
      <c r="AJ64" s="142">
        <f>AL39/AJ58</f>
        <v>57245</v>
      </c>
      <c r="AK64" s="143"/>
      <c r="AL64" s="143"/>
      <c r="AM64" s="143"/>
      <c r="AN64" s="144"/>
      <c r="AO64" s="89">
        <f>AQ39/AJ58</f>
        <v>1675</v>
      </c>
      <c r="AP64" s="90"/>
      <c r="AQ64" s="90"/>
      <c r="AR64" s="90"/>
      <c r="AS64" s="91"/>
      <c r="AT64" s="142">
        <f>AU39/AT58</f>
        <v>58920</v>
      </c>
      <c r="AU64" s="143"/>
      <c r="AV64" s="143"/>
      <c r="AW64" s="143"/>
      <c r="AX64" s="143"/>
      <c r="AY64" s="144"/>
      <c r="AZ64" s="142">
        <f>AJ64-T64</f>
        <v>9249</v>
      </c>
      <c r="BA64" s="143"/>
      <c r="BB64" s="143"/>
      <c r="BC64" s="143"/>
      <c r="BD64" s="144"/>
      <c r="BE64" s="89"/>
      <c r="BF64" s="90"/>
      <c r="BG64" s="90"/>
      <c r="BH64" s="90"/>
      <c r="BI64" s="91"/>
      <c r="BJ64" s="142">
        <f>AT64-AD64</f>
        <v>9528</v>
      </c>
      <c r="BK64" s="143"/>
      <c r="BL64" s="143"/>
      <c r="BM64" s="143"/>
      <c r="BN64" s="144"/>
    </row>
    <row r="65" spans="1:66" ht="96.75" customHeight="1">
      <c r="A65" s="89"/>
      <c r="B65" s="91"/>
      <c r="C65" s="120" t="s">
        <v>81</v>
      </c>
      <c r="D65" s="121"/>
      <c r="E65" s="121"/>
      <c r="F65" s="121"/>
      <c r="G65" s="121"/>
      <c r="H65" s="121"/>
      <c r="I65" s="121"/>
      <c r="J65" s="121"/>
      <c r="K65" s="122"/>
      <c r="L65" s="89" t="s">
        <v>201</v>
      </c>
      <c r="M65" s="90"/>
      <c r="N65" s="91"/>
      <c r="O65" s="151" t="s">
        <v>85</v>
      </c>
      <c r="P65" s="152"/>
      <c r="Q65" s="152"/>
      <c r="R65" s="152"/>
      <c r="S65" s="153"/>
      <c r="T65" s="142">
        <v>6402</v>
      </c>
      <c r="U65" s="143"/>
      <c r="V65" s="143"/>
      <c r="W65" s="143"/>
      <c r="X65" s="144"/>
      <c r="Y65" s="89"/>
      <c r="Z65" s="90"/>
      <c r="AA65" s="90"/>
      <c r="AB65" s="90"/>
      <c r="AC65" s="91"/>
      <c r="AD65" s="142">
        <v>6402</v>
      </c>
      <c r="AE65" s="143"/>
      <c r="AF65" s="143"/>
      <c r="AG65" s="143"/>
      <c r="AH65" s="143"/>
      <c r="AI65" s="144"/>
      <c r="AJ65" s="142">
        <v>7389</v>
      </c>
      <c r="AK65" s="143"/>
      <c r="AL65" s="143"/>
      <c r="AM65" s="143"/>
      <c r="AN65" s="144"/>
      <c r="AO65" s="145"/>
      <c r="AP65" s="146"/>
      <c r="AQ65" s="146"/>
      <c r="AR65" s="146"/>
      <c r="AS65" s="147"/>
      <c r="AT65" s="142">
        <v>7389</v>
      </c>
      <c r="AU65" s="143"/>
      <c r="AV65" s="143"/>
      <c r="AW65" s="143"/>
      <c r="AX65" s="143"/>
      <c r="AY65" s="144"/>
      <c r="AZ65" s="142">
        <f>AJ65-T65</f>
        <v>987</v>
      </c>
      <c r="BA65" s="143"/>
      <c r="BB65" s="143"/>
      <c r="BC65" s="143"/>
      <c r="BD65" s="144"/>
      <c r="BE65" s="89"/>
      <c r="BF65" s="90"/>
      <c r="BG65" s="90"/>
      <c r="BH65" s="90"/>
      <c r="BI65" s="91"/>
      <c r="BJ65" s="142">
        <f>AT65-AD65</f>
        <v>987</v>
      </c>
      <c r="BK65" s="143"/>
      <c r="BL65" s="143"/>
      <c r="BM65" s="143"/>
      <c r="BN65" s="144"/>
    </row>
    <row r="66" spans="1:66" ht="20.25" customHeight="1">
      <c r="A66" s="120" t="s">
        <v>433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2"/>
    </row>
    <row r="67" spans="1:66" ht="21.75" customHeight="1">
      <c r="A67" s="89">
        <v>4</v>
      </c>
      <c r="B67" s="91"/>
      <c r="C67" s="7"/>
      <c r="D67" s="137" t="s">
        <v>43</v>
      </c>
      <c r="E67" s="137"/>
      <c r="F67" s="137"/>
      <c r="G67" s="137"/>
      <c r="H67" s="137"/>
      <c r="I67" s="137"/>
      <c r="J67" s="137"/>
      <c r="K67" s="138"/>
      <c r="L67" s="89"/>
      <c r="M67" s="90"/>
      <c r="N67" s="91"/>
      <c r="O67" s="89"/>
      <c r="P67" s="90"/>
      <c r="Q67" s="90"/>
      <c r="R67" s="90"/>
      <c r="S67" s="91"/>
      <c r="T67" s="89"/>
      <c r="U67" s="90"/>
      <c r="V67" s="90"/>
      <c r="W67" s="90"/>
      <c r="X67" s="91"/>
      <c r="Y67" s="89"/>
      <c r="Z67" s="90"/>
      <c r="AA67" s="90"/>
      <c r="AB67" s="90"/>
      <c r="AC67" s="91"/>
      <c r="AD67" s="89"/>
      <c r="AE67" s="90"/>
      <c r="AF67" s="90"/>
      <c r="AG67" s="90"/>
      <c r="AH67" s="90"/>
      <c r="AI67" s="91"/>
      <c r="AJ67" s="89"/>
      <c r="AK67" s="90"/>
      <c r="AL67" s="90"/>
      <c r="AM67" s="90"/>
      <c r="AN67" s="91"/>
      <c r="AO67" s="89"/>
      <c r="AP67" s="90"/>
      <c r="AQ67" s="90"/>
      <c r="AR67" s="90"/>
      <c r="AS67" s="91"/>
      <c r="AT67" s="89"/>
      <c r="AU67" s="90"/>
      <c r="AV67" s="90"/>
      <c r="AW67" s="90"/>
      <c r="AX67" s="90"/>
      <c r="AY67" s="91"/>
      <c r="AZ67" s="89"/>
      <c r="BA67" s="90"/>
      <c r="BB67" s="90"/>
      <c r="BC67" s="90"/>
      <c r="BD67" s="91"/>
      <c r="BE67" s="89"/>
      <c r="BF67" s="90"/>
      <c r="BG67" s="90"/>
      <c r="BH67" s="90"/>
      <c r="BI67" s="91"/>
      <c r="BJ67" s="113"/>
      <c r="BK67" s="113"/>
      <c r="BL67" s="113"/>
      <c r="BM67" s="113"/>
      <c r="BN67" s="113"/>
    </row>
    <row r="68" spans="1:66" ht="158.25" customHeight="1">
      <c r="A68" s="89"/>
      <c r="B68" s="91"/>
      <c r="C68" s="120" t="s">
        <v>82</v>
      </c>
      <c r="D68" s="121"/>
      <c r="E68" s="121"/>
      <c r="F68" s="121"/>
      <c r="G68" s="121"/>
      <c r="H68" s="121"/>
      <c r="I68" s="121"/>
      <c r="J68" s="121"/>
      <c r="K68" s="122"/>
      <c r="L68" s="89" t="s">
        <v>41</v>
      </c>
      <c r="M68" s="90"/>
      <c r="N68" s="91"/>
      <c r="O68" s="89" t="s">
        <v>79</v>
      </c>
      <c r="P68" s="90"/>
      <c r="Q68" s="90"/>
      <c r="R68" s="90"/>
      <c r="S68" s="91"/>
      <c r="T68" s="89">
        <v>0</v>
      </c>
      <c r="U68" s="90"/>
      <c r="V68" s="90"/>
      <c r="W68" s="90"/>
      <c r="X68" s="91"/>
      <c r="Y68" s="89"/>
      <c r="Z68" s="90"/>
      <c r="AA68" s="90"/>
      <c r="AB68" s="90"/>
      <c r="AC68" s="91"/>
      <c r="AD68" s="89">
        <v>0</v>
      </c>
      <c r="AE68" s="90"/>
      <c r="AF68" s="90"/>
      <c r="AG68" s="90"/>
      <c r="AH68" s="90"/>
      <c r="AI68" s="91"/>
      <c r="AJ68" s="89">
        <v>0</v>
      </c>
      <c r="AK68" s="90"/>
      <c r="AL68" s="90"/>
      <c r="AM68" s="90"/>
      <c r="AN68" s="91"/>
      <c r="AO68" s="89"/>
      <c r="AP68" s="90"/>
      <c r="AQ68" s="90"/>
      <c r="AR68" s="90"/>
      <c r="AS68" s="91"/>
      <c r="AT68" s="89">
        <v>0</v>
      </c>
      <c r="AU68" s="90"/>
      <c r="AV68" s="90"/>
      <c r="AW68" s="90"/>
      <c r="AX68" s="90"/>
      <c r="AY68" s="91"/>
      <c r="AZ68" s="142">
        <f>AJ68-T68</f>
        <v>0</v>
      </c>
      <c r="BA68" s="143"/>
      <c r="BB68" s="143"/>
      <c r="BC68" s="143"/>
      <c r="BD68" s="144"/>
      <c r="BE68" s="89"/>
      <c r="BF68" s="90"/>
      <c r="BG68" s="90"/>
      <c r="BH68" s="90"/>
      <c r="BI68" s="91"/>
      <c r="BJ68" s="142">
        <f>AT68-AD68</f>
        <v>0</v>
      </c>
      <c r="BK68" s="143"/>
      <c r="BL68" s="143"/>
      <c r="BM68" s="143"/>
      <c r="BN68" s="144"/>
    </row>
    <row r="69" spans="1:66" ht="96" customHeight="1">
      <c r="A69" s="89"/>
      <c r="B69" s="91"/>
      <c r="C69" s="8"/>
      <c r="D69" s="121" t="s">
        <v>83</v>
      </c>
      <c r="E69" s="201"/>
      <c r="F69" s="201"/>
      <c r="G69" s="201"/>
      <c r="H69" s="201"/>
      <c r="I69" s="201"/>
      <c r="J69" s="201"/>
      <c r="K69" s="202"/>
      <c r="L69" s="89" t="s">
        <v>37</v>
      </c>
      <c r="M69" s="90"/>
      <c r="N69" s="91"/>
      <c r="O69" s="89" t="s">
        <v>79</v>
      </c>
      <c r="P69" s="90"/>
      <c r="Q69" s="90"/>
      <c r="R69" s="90"/>
      <c r="S69" s="91"/>
      <c r="T69" s="89">
        <v>1845</v>
      </c>
      <c r="U69" s="90"/>
      <c r="V69" s="90"/>
      <c r="W69" s="90"/>
      <c r="X69" s="91"/>
      <c r="Y69" s="89"/>
      <c r="Z69" s="90"/>
      <c r="AA69" s="90"/>
      <c r="AB69" s="90"/>
      <c r="AC69" s="91"/>
      <c r="AD69" s="89">
        <v>1845</v>
      </c>
      <c r="AE69" s="90"/>
      <c r="AF69" s="90"/>
      <c r="AG69" s="90"/>
      <c r="AH69" s="90"/>
      <c r="AI69" s="91"/>
      <c r="AJ69" s="89">
        <v>1881</v>
      </c>
      <c r="AK69" s="90"/>
      <c r="AL69" s="90"/>
      <c r="AM69" s="90"/>
      <c r="AN69" s="91"/>
      <c r="AO69" s="89"/>
      <c r="AP69" s="90"/>
      <c r="AQ69" s="90"/>
      <c r="AR69" s="90"/>
      <c r="AS69" s="91"/>
      <c r="AT69" s="89">
        <v>1881</v>
      </c>
      <c r="AU69" s="90"/>
      <c r="AV69" s="90"/>
      <c r="AW69" s="90"/>
      <c r="AX69" s="90"/>
      <c r="AY69" s="91"/>
      <c r="AZ69" s="142">
        <f>AJ69-T69</f>
        <v>36</v>
      </c>
      <c r="BA69" s="143"/>
      <c r="BB69" s="143"/>
      <c r="BC69" s="143"/>
      <c r="BD69" s="144"/>
      <c r="BE69" s="89"/>
      <c r="BF69" s="90"/>
      <c r="BG69" s="90"/>
      <c r="BH69" s="90"/>
      <c r="BI69" s="91"/>
      <c r="BJ69" s="142">
        <f>AT69-AD69</f>
        <v>36</v>
      </c>
      <c r="BK69" s="143"/>
      <c r="BL69" s="143"/>
      <c r="BM69" s="143"/>
      <c r="BN69" s="144"/>
    </row>
    <row r="70" spans="1:66" ht="116.25" customHeight="1">
      <c r="A70" s="89"/>
      <c r="B70" s="91"/>
      <c r="C70" s="8"/>
      <c r="D70" s="121" t="s">
        <v>84</v>
      </c>
      <c r="E70" s="121"/>
      <c r="F70" s="121"/>
      <c r="G70" s="121"/>
      <c r="H70" s="121"/>
      <c r="I70" s="121"/>
      <c r="J70" s="121"/>
      <c r="K70" s="122"/>
      <c r="L70" s="89" t="s">
        <v>41</v>
      </c>
      <c r="M70" s="90"/>
      <c r="N70" s="91"/>
      <c r="O70" s="89" t="s">
        <v>79</v>
      </c>
      <c r="P70" s="90"/>
      <c r="Q70" s="90"/>
      <c r="R70" s="90"/>
      <c r="S70" s="91"/>
      <c r="T70" s="89">
        <v>24</v>
      </c>
      <c r="U70" s="90"/>
      <c r="V70" s="90"/>
      <c r="W70" s="90"/>
      <c r="X70" s="91"/>
      <c r="Y70" s="89"/>
      <c r="Z70" s="90"/>
      <c r="AA70" s="90"/>
      <c r="AB70" s="90"/>
      <c r="AC70" s="91"/>
      <c r="AD70" s="89">
        <v>24</v>
      </c>
      <c r="AE70" s="90"/>
      <c r="AF70" s="90"/>
      <c r="AG70" s="90"/>
      <c r="AH70" s="90"/>
      <c r="AI70" s="91"/>
      <c r="AJ70" s="89">
        <v>26</v>
      </c>
      <c r="AK70" s="90"/>
      <c r="AL70" s="90"/>
      <c r="AM70" s="90"/>
      <c r="AN70" s="91"/>
      <c r="AO70" s="89"/>
      <c r="AP70" s="90"/>
      <c r="AQ70" s="90"/>
      <c r="AR70" s="90"/>
      <c r="AS70" s="91"/>
      <c r="AT70" s="89">
        <v>26</v>
      </c>
      <c r="AU70" s="90"/>
      <c r="AV70" s="90"/>
      <c r="AW70" s="90"/>
      <c r="AX70" s="90"/>
      <c r="AY70" s="91"/>
      <c r="AZ70" s="142">
        <f t="shared" ref="AZ70:AZ74" si="9">AJ70-T70</f>
        <v>2</v>
      </c>
      <c r="BA70" s="143"/>
      <c r="BB70" s="143"/>
      <c r="BC70" s="143"/>
      <c r="BD70" s="144"/>
      <c r="BE70" s="89"/>
      <c r="BF70" s="90"/>
      <c r="BG70" s="90"/>
      <c r="BH70" s="90"/>
      <c r="BI70" s="91"/>
      <c r="BJ70" s="142">
        <f t="shared" ref="BJ70:BJ74" si="10">AT70-AD70</f>
        <v>2</v>
      </c>
      <c r="BK70" s="143"/>
      <c r="BL70" s="143"/>
      <c r="BM70" s="143"/>
      <c r="BN70" s="144"/>
    </row>
    <row r="71" spans="1:66" ht="23.25" customHeight="1">
      <c r="A71" s="89"/>
      <c r="B71" s="91"/>
      <c r="C71" s="8"/>
      <c r="D71" s="90" t="s">
        <v>86</v>
      </c>
      <c r="E71" s="90"/>
      <c r="F71" s="90"/>
      <c r="G71" s="90"/>
      <c r="H71" s="90"/>
      <c r="I71" s="90"/>
      <c r="J71" s="90"/>
      <c r="K71" s="91"/>
      <c r="L71" s="89" t="s">
        <v>41</v>
      </c>
      <c r="M71" s="90"/>
      <c r="N71" s="91"/>
      <c r="O71" s="89" t="s">
        <v>79</v>
      </c>
      <c r="P71" s="90"/>
      <c r="Q71" s="90"/>
      <c r="R71" s="90"/>
      <c r="S71" s="91"/>
      <c r="T71" s="89">
        <v>20</v>
      </c>
      <c r="U71" s="90"/>
      <c r="V71" s="90"/>
      <c r="W71" s="90"/>
      <c r="X71" s="91"/>
      <c r="Y71" s="89"/>
      <c r="Z71" s="90"/>
      <c r="AA71" s="90"/>
      <c r="AB71" s="90"/>
      <c r="AC71" s="91"/>
      <c r="AD71" s="89">
        <v>20</v>
      </c>
      <c r="AE71" s="90"/>
      <c r="AF71" s="90"/>
      <c r="AG71" s="90"/>
      <c r="AH71" s="90"/>
      <c r="AI71" s="91"/>
      <c r="AJ71" s="89">
        <v>26</v>
      </c>
      <c r="AK71" s="90"/>
      <c r="AL71" s="90"/>
      <c r="AM71" s="90"/>
      <c r="AN71" s="91"/>
      <c r="AO71" s="89"/>
      <c r="AP71" s="90"/>
      <c r="AQ71" s="90"/>
      <c r="AR71" s="90"/>
      <c r="AS71" s="91"/>
      <c r="AT71" s="89">
        <v>26</v>
      </c>
      <c r="AU71" s="90"/>
      <c r="AV71" s="90"/>
      <c r="AW71" s="90"/>
      <c r="AX71" s="90"/>
      <c r="AY71" s="91"/>
      <c r="AZ71" s="142">
        <f t="shared" si="9"/>
        <v>6</v>
      </c>
      <c r="BA71" s="143"/>
      <c r="BB71" s="143"/>
      <c r="BC71" s="143"/>
      <c r="BD71" s="144"/>
      <c r="BE71" s="89"/>
      <c r="BF71" s="90"/>
      <c r="BG71" s="90"/>
      <c r="BH71" s="90"/>
      <c r="BI71" s="91"/>
      <c r="BJ71" s="142">
        <f t="shared" si="10"/>
        <v>6</v>
      </c>
      <c r="BK71" s="143"/>
      <c r="BL71" s="143"/>
      <c r="BM71" s="143"/>
      <c r="BN71" s="144"/>
    </row>
    <row r="72" spans="1:66" ht="21.75" customHeight="1">
      <c r="A72" s="89"/>
      <c r="B72" s="91"/>
      <c r="C72" s="8"/>
      <c r="D72" s="90" t="s">
        <v>87</v>
      </c>
      <c r="E72" s="90"/>
      <c r="F72" s="90"/>
      <c r="G72" s="90"/>
      <c r="H72" s="90"/>
      <c r="I72" s="90"/>
      <c r="J72" s="90"/>
      <c r="K72" s="91"/>
      <c r="L72" s="89" t="s">
        <v>41</v>
      </c>
      <c r="M72" s="90"/>
      <c r="N72" s="91"/>
      <c r="O72" s="89" t="s">
        <v>79</v>
      </c>
      <c r="P72" s="90"/>
      <c r="Q72" s="90"/>
      <c r="R72" s="90"/>
      <c r="S72" s="91"/>
      <c r="T72" s="89">
        <v>0</v>
      </c>
      <c r="U72" s="90"/>
      <c r="V72" s="90"/>
      <c r="W72" s="90"/>
      <c r="X72" s="91"/>
      <c r="Y72" s="89"/>
      <c r="Z72" s="90"/>
      <c r="AA72" s="90"/>
      <c r="AB72" s="90"/>
      <c r="AC72" s="91"/>
      <c r="AD72" s="89">
        <v>0</v>
      </c>
      <c r="AE72" s="90"/>
      <c r="AF72" s="90"/>
      <c r="AG72" s="90"/>
      <c r="AH72" s="90"/>
      <c r="AI72" s="91"/>
      <c r="AJ72" s="89">
        <v>0</v>
      </c>
      <c r="AK72" s="90"/>
      <c r="AL72" s="90"/>
      <c r="AM72" s="90"/>
      <c r="AN72" s="91"/>
      <c r="AO72" s="89"/>
      <c r="AP72" s="90"/>
      <c r="AQ72" s="90"/>
      <c r="AR72" s="90"/>
      <c r="AS72" s="91"/>
      <c r="AT72" s="89">
        <v>0</v>
      </c>
      <c r="AU72" s="90"/>
      <c r="AV72" s="90"/>
      <c r="AW72" s="90"/>
      <c r="AX72" s="90"/>
      <c r="AY72" s="91"/>
      <c r="AZ72" s="142">
        <f t="shared" si="9"/>
        <v>0</v>
      </c>
      <c r="BA72" s="143"/>
      <c r="BB72" s="143"/>
      <c r="BC72" s="143"/>
      <c r="BD72" s="144"/>
      <c r="BE72" s="89"/>
      <c r="BF72" s="90"/>
      <c r="BG72" s="90"/>
      <c r="BH72" s="90"/>
      <c r="BI72" s="91"/>
      <c r="BJ72" s="142">
        <f t="shared" si="10"/>
        <v>0</v>
      </c>
      <c r="BK72" s="143"/>
      <c r="BL72" s="143"/>
      <c r="BM72" s="143"/>
      <c r="BN72" s="144"/>
    </row>
    <row r="73" spans="1:66" ht="32.25" customHeight="1">
      <c r="A73" s="89"/>
      <c r="B73" s="91"/>
      <c r="C73" s="8"/>
      <c r="D73" s="90" t="s">
        <v>88</v>
      </c>
      <c r="E73" s="90"/>
      <c r="F73" s="90"/>
      <c r="G73" s="90"/>
      <c r="H73" s="90"/>
      <c r="I73" s="90"/>
      <c r="J73" s="90"/>
      <c r="K73" s="91"/>
      <c r="L73" s="89" t="s">
        <v>41</v>
      </c>
      <c r="M73" s="90"/>
      <c r="N73" s="91"/>
      <c r="O73" s="89" t="s">
        <v>79</v>
      </c>
      <c r="P73" s="90"/>
      <c r="Q73" s="90"/>
      <c r="R73" s="90"/>
      <c r="S73" s="91"/>
      <c r="T73" s="89">
        <v>20</v>
      </c>
      <c r="U73" s="90"/>
      <c r="V73" s="90"/>
      <c r="W73" s="90"/>
      <c r="X73" s="91"/>
      <c r="Y73" s="89"/>
      <c r="Z73" s="90"/>
      <c r="AA73" s="90"/>
      <c r="AB73" s="90"/>
      <c r="AC73" s="91"/>
      <c r="AD73" s="89">
        <v>20</v>
      </c>
      <c r="AE73" s="90"/>
      <c r="AF73" s="90"/>
      <c r="AG73" s="90"/>
      <c r="AH73" s="90"/>
      <c r="AI73" s="91"/>
      <c r="AJ73" s="89">
        <v>20</v>
      </c>
      <c r="AK73" s="90"/>
      <c r="AL73" s="90"/>
      <c r="AM73" s="90"/>
      <c r="AN73" s="91"/>
      <c r="AO73" s="89"/>
      <c r="AP73" s="90"/>
      <c r="AQ73" s="90"/>
      <c r="AR73" s="90"/>
      <c r="AS73" s="91"/>
      <c r="AT73" s="89">
        <v>20</v>
      </c>
      <c r="AU73" s="90"/>
      <c r="AV73" s="90"/>
      <c r="AW73" s="90"/>
      <c r="AX73" s="90"/>
      <c r="AY73" s="91"/>
      <c r="AZ73" s="142">
        <f t="shared" si="9"/>
        <v>0</v>
      </c>
      <c r="BA73" s="143"/>
      <c r="BB73" s="143"/>
      <c r="BC73" s="143"/>
      <c r="BD73" s="144"/>
      <c r="BE73" s="89"/>
      <c r="BF73" s="90"/>
      <c r="BG73" s="90"/>
      <c r="BH73" s="90"/>
      <c r="BI73" s="91"/>
      <c r="BJ73" s="142">
        <f t="shared" si="10"/>
        <v>0</v>
      </c>
      <c r="BK73" s="143"/>
      <c r="BL73" s="143"/>
      <c r="BM73" s="143"/>
      <c r="BN73" s="144"/>
    </row>
    <row r="74" spans="1:66" ht="177" customHeight="1">
      <c r="A74" s="89"/>
      <c r="B74" s="91"/>
      <c r="C74" s="120" t="s">
        <v>144</v>
      </c>
      <c r="D74" s="121"/>
      <c r="E74" s="121"/>
      <c r="F74" s="121"/>
      <c r="G74" s="121"/>
      <c r="H74" s="121"/>
      <c r="I74" s="121"/>
      <c r="J74" s="121"/>
      <c r="K74" s="122"/>
      <c r="L74" s="89" t="s">
        <v>41</v>
      </c>
      <c r="M74" s="90"/>
      <c r="N74" s="91"/>
      <c r="O74" s="89" t="s">
        <v>79</v>
      </c>
      <c r="P74" s="90"/>
      <c r="Q74" s="90"/>
      <c r="R74" s="90"/>
      <c r="S74" s="91"/>
      <c r="T74" s="89">
        <v>100</v>
      </c>
      <c r="U74" s="90"/>
      <c r="V74" s="90"/>
      <c r="W74" s="90"/>
      <c r="X74" s="91"/>
      <c r="Y74" s="89"/>
      <c r="Z74" s="90"/>
      <c r="AA74" s="90"/>
      <c r="AB74" s="90"/>
      <c r="AC74" s="91"/>
      <c r="AD74" s="89">
        <v>100</v>
      </c>
      <c r="AE74" s="90"/>
      <c r="AF74" s="90"/>
      <c r="AG74" s="90"/>
      <c r="AH74" s="90"/>
      <c r="AI74" s="91"/>
      <c r="AJ74" s="89">
        <v>100</v>
      </c>
      <c r="AK74" s="90"/>
      <c r="AL74" s="90"/>
      <c r="AM74" s="90"/>
      <c r="AN74" s="91"/>
      <c r="AO74" s="89"/>
      <c r="AP74" s="90"/>
      <c r="AQ74" s="90"/>
      <c r="AR74" s="90"/>
      <c r="AS74" s="91"/>
      <c r="AT74" s="89">
        <v>100</v>
      </c>
      <c r="AU74" s="90"/>
      <c r="AV74" s="90"/>
      <c r="AW74" s="90"/>
      <c r="AX74" s="90"/>
      <c r="AY74" s="91"/>
      <c r="AZ74" s="142">
        <f t="shared" si="9"/>
        <v>0</v>
      </c>
      <c r="BA74" s="143"/>
      <c r="BB74" s="143"/>
      <c r="BC74" s="143"/>
      <c r="BD74" s="144"/>
      <c r="BE74" s="89"/>
      <c r="BF74" s="90"/>
      <c r="BG74" s="90"/>
      <c r="BH74" s="90"/>
      <c r="BI74" s="91"/>
      <c r="BJ74" s="142">
        <f t="shared" si="10"/>
        <v>0</v>
      </c>
      <c r="BK74" s="143"/>
      <c r="BL74" s="143"/>
      <c r="BM74" s="143"/>
      <c r="BN74" s="144"/>
    </row>
    <row r="75" spans="1:66" ht="19.5" customHeight="1">
      <c r="A75" s="120" t="s">
        <v>284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2"/>
    </row>
    <row r="76" spans="1:66" ht="18.75" customHeight="1">
      <c r="A76" s="176" t="s">
        <v>197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</row>
    <row r="77" spans="1:66" ht="18.75" customHeight="1">
      <c r="A77" s="43" t="s">
        <v>255</v>
      </c>
      <c r="B77" s="197" t="s">
        <v>256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</row>
    <row r="78" spans="1:66" ht="18.75" customHeight="1">
      <c r="A78" s="43"/>
      <c r="B78" s="198" t="s">
        <v>294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</row>
    <row r="80" spans="1:66" ht="33.75" customHeight="1">
      <c r="A80" s="130" t="s">
        <v>485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4"/>
      <c r="AO80" s="4"/>
      <c r="AP80" s="133" t="s">
        <v>484</v>
      </c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</row>
    <row r="81" spans="1:60">
      <c r="W81" s="129" t="s">
        <v>14</v>
      </c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6"/>
      <c r="AO81" s="6"/>
      <c r="AP81" s="129" t="s">
        <v>15</v>
      </c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</row>
    <row r="83" spans="1:60" ht="15.95" customHeight="1">
      <c r="A83" s="130" t="s">
        <v>257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4"/>
      <c r="AO83" s="4"/>
      <c r="AP83" s="132" t="s">
        <v>258</v>
      </c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</row>
    <row r="84" spans="1:60">
      <c r="W84" s="129" t="s">
        <v>14</v>
      </c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6"/>
      <c r="AO84" s="6"/>
      <c r="AP84" s="129" t="s">
        <v>15</v>
      </c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</row>
  </sheetData>
  <mergeCells count="428">
    <mergeCell ref="BE69:BI69"/>
    <mergeCell ref="AT71:AY71"/>
    <mergeCell ref="AD72:AI72"/>
    <mergeCell ref="AJ72:AN72"/>
    <mergeCell ref="AT72:AY72"/>
    <mergeCell ref="BJ71:BN71"/>
    <mergeCell ref="BJ72:BN72"/>
    <mergeCell ref="BJ73:BN73"/>
    <mergeCell ref="Y71:AC71"/>
    <mergeCell ref="Y72:AC72"/>
    <mergeCell ref="Y73:AC73"/>
    <mergeCell ref="AO70:AS70"/>
    <mergeCell ref="AO71:AS71"/>
    <mergeCell ref="AO72:AS72"/>
    <mergeCell ref="AO73:AS73"/>
    <mergeCell ref="AD71:AI71"/>
    <mergeCell ref="AJ71:AN71"/>
    <mergeCell ref="AZ72:BD72"/>
    <mergeCell ref="AZ73:BD73"/>
    <mergeCell ref="AD73:AI73"/>
    <mergeCell ref="AJ73:AN73"/>
    <mergeCell ref="AT73:AY73"/>
    <mergeCell ref="W84:AM84"/>
    <mergeCell ref="AP84:BH84"/>
    <mergeCell ref="O64:S64"/>
    <mergeCell ref="O65:S65"/>
    <mergeCell ref="O68:S68"/>
    <mergeCell ref="O69:S69"/>
    <mergeCell ref="O70:S70"/>
    <mergeCell ref="O71:S71"/>
    <mergeCell ref="O72:S72"/>
    <mergeCell ref="O73:S73"/>
    <mergeCell ref="A80:V80"/>
    <mergeCell ref="W80:AM80"/>
    <mergeCell ref="AP80:BH80"/>
    <mergeCell ref="W81:AM81"/>
    <mergeCell ref="AP81:BH81"/>
    <mergeCell ref="A83:V83"/>
    <mergeCell ref="W83:AM83"/>
    <mergeCell ref="AP83:BH83"/>
    <mergeCell ref="BE70:BI70"/>
    <mergeCell ref="BE71:BI71"/>
    <mergeCell ref="BE72:BI72"/>
    <mergeCell ref="BE73:BI73"/>
    <mergeCell ref="AZ70:BD70"/>
    <mergeCell ref="AZ71:BD71"/>
    <mergeCell ref="AT74:AY74"/>
    <mergeCell ref="AZ74:BD74"/>
    <mergeCell ref="BE74:BI74"/>
    <mergeCell ref="AO67:AS67"/>
    <mergeCell ref="AT67:AY67"/>
    <mergeCell ref="AZ67:BD67"/>
    <mergeCell ref="BJ74:BN74"/>
    <mergeCell ref="A75:BN75"/>
    <mergeCell ref="A76:BN76"/>
    <mergeCell ref="O74:S74"/>
    <mergeCell ref="BE68:BI68"/>
    <mergeCell ref="BJ68:BN68"/>
    <mergeCell ref="A74:B74"/>
    <mergeCell ref="C74:K74"/>
    <mergeCell ref="L74:N74"/>
    <mergeCell ref="T74:X74"/>
    <mergeCell ref="Y74:AC74"/>
    <mergeCell ref="AD74:AI74"/>
    <mergeCell ref="AJ74:AN74"/>
    <mergeCell ref="AO74:AS74"/>
    <mergeCell ref="Y68:AC68"/>
    <mergeCell ref="AD68:AI68"/>
    <mergeCell ref="AJ68:AN68"/>
    <mergeCell ref="AO68:AS68"/>
    <mergeCell ref="AT68:AY68"/>
    <mergeCell ref="AZ68:BD68"/>
    <mergeCell ref="D69:K69"/>
    <mergeCell ref="D70:K70"/>
    <mergeCell ref="L69:N69"/>
    <mergeCell ref="L70:N70"/>
    <mergeCell ref="BE67:BI67"/>
    <mergeCell ref="BJ67:BN67"/>
    <mergeCell ref="A68:B68"/>
    <mergeCell ref="C68:K68"/>
    <mergeCell ref="L68:N68"/>
    <mergeCell ref="T68:X68"/>
    <mergeCell ref="BJ69:BN69"/>
    <mergeCell ref="BJ70:BN70"/>
    <mergeCell ref="AD70:AI70"/>
    <mergeCell ref="AJ70:AN70"/>
    <mergeCell ref="AT70:AY70"/>
    <mergeCell ref="Y70:AC70"/>
    <mergeCell ref="Y69:AC69"/>
    <mergeCell ref="AD69:AI69"/>
    <mergeCell ref="AJ69:AN69"/>
    <mergeCell ref="AO69:AS69"/>
    <mergeCell ref="AT69:AY69"/>
    <mergeCell ref="AZ69:BD69"/>
    <mergeCell ref="A66:BN66"/>
    <mergeCell ref="A67:B67"/>
    <mergeCell ref="D67:K67"/>
    <mergeCell ref="L67:N67"/>
    <mergeCell ref="O67:S67"/>
    <mergeCell ref="T67:X67"/>
    <mergeCell ref="Y67:AC67"/>
    <mergeCell ref="AD67:AI67"/>
    <mergeCell ref="AJ67:AN67"/>
    <mergeCell ref="AO64:AS64"/>
    <mergeCell ref="AT64:AY64"/>
    <mergeCell ref="AZ64:BD64"/>
    <mergeCell ref="BE64:BI64"/>
    <mergeCell ref="BJ64:BN64"/>
    <mergeCell ref="A65:B65"/>
    <mergeCell ref="C65:K65"/>
    <mergeCell ref="L65:N65"/>
    <mergeCell ref="T65:X65"/>
    <mergeCell ref="Y65:AC65"/>
    <mergeCell ref="A64:B64"/>
    <mergeCell ref="C64:K64"/>
    <mergeCell ref="L64:N64"/>
    <mergeCell ref="T64:X64"/>
    <mergeCell ref="Y64:AC64"/>
    <mergeCell ref="AD64:AI64"/>
    <mergeCell ref="AJ64:AN64"/>
    <mergeCell ref="BJ65:BN65"/>
    <mergeCell ref="AD65:AI65"/>
    <mergeCell ref="AJ65:AN65"/>
    <mergeCell ref="AO65:AS65"/>
    <mergeCell ref="AT65:AY65"/>
    <mergeCell ref="AZ65:BD65"/>
    <mergeCell ref="BE65:BI65"/>
    <mergeCell ref="Y63:AC63"/>
    <mergeCell ref="AD63:AI63"/>
    <mergeCell ref="AJ63:AN63"/>
    <mergeCell ref="BE61:BI61"/>
    <mergeCell ref="BJ61:BN61"/>
    <mergeCell ref="A62:BN62"/>
    <mergeCell ref="A63:B63"/>
    <mergeCell ref="D63:K63"/>
    <mergeCell ref="L63:N63"/>
    <mergeCell ref="O63:S63"/>
    <mergeCell ref="T63:X63"/>
    <mergeCell ref="BE63:BI63"/>
    <mergeCell ref="BJ63:BN63"/>
    <mergeCell ref="AO63:AS63"/>
    <mergeCell ref="AT63:AY63"/>
    <mergeCell ref="AZ63:BD63"/>
    <mergeCell ref="BJ60:BN60"/>
    <mergeCell ref="A61:B61"/>
    <mergeCell ref="C61:K61"/>
    <mergeCell ref="L61:N61"/>
    <mergeCell ref="O61:S61"/>
    <mergeCell ref="T61:X61"/>
    <mergeCell ref="Y61:AC61"/>
    <mergeCell ref="AD61:AI61"/>
    <mergeCell ref="AJ61:AN61"/>
    <mergeCell ref="AO61:AS61"/>
    <mergeCell ref="AD60:AI60"/>
    <mergeCell ref="AJ60:AN60"/>
    <mergeCell ref="AO60:AS60"/>
    <mergeCell ref="AT60:AY60"/>
    <mergeCell ref="AZ60:BD60"/>
    <mergeCell ref="BE60:BI60"/>
    <mergeCell ref="A60:B60"/>
    <mergeCell ref="D60:K60"/>
    <mergeCell ref="L60:N60"/>
    <mergeCell ref="O60:S60"/>
    <mergeCell ref="T60:X60"/>
    <mergeCell ref="Y60:AC60"/>
    <mergeCell ref="AT61:AY61"/>
    <mergeCell ref="AZ61:BD61"/>
    <mergeCell ref="A59:BN59"/>
    <mergeCell ref="BJ58:BN58"/>
    <mergeCell ref="AD58:AI58"/>
    <mergeCell ref="AJ58:AN58"/>
    <mergeCell ref="AO58:AS58"/>
    <mergeCell ref="AT58:AY58"/>
    <mergeCell ref="AZ58:BD58"/>
    <mergeCell ref="BE58:BI58"/>
    <mergeCell ref="AT57:AY57"/>
    <mergeCell ref="AZ57:BD57"/>
    <mergeCell ref="BE57:BI57"/>
    <mergeCell ref="BJ57:BN57"/>
    <mergeCell ref="A58:B58"/>
    <mergeCell ref="C58:K58"/>
    <mergeCell ref="L58:N58"/>
    <mergeCell ref="O58:S58"/>
    <mergeCell ref="T58:X58"/>
    <mergeCell ref="Y58:AC58"/>
    <mergeCell ref="A57:B57"/>
    <mergeCell ref="C57:K57"/>
    <mergeCell ref="L57:N57"/>
    <mergeCell ref="O57:S57"/>
    <mergeCell ref="T57:X57"/>
    <mergeCell ref="Y57:AC57"/>
    <mergeCell ref="AD57:AI57"/>
    <mergeCell ref="AJ57:AN57"/>
    <mergeCell ref="AO57:AS57"/>
    <mergeCell ref="BE55:BI55"/>
    <mergeCell ref="BJ55:BN55"/>
    <mergeCell ref="A56:B56"/>
    <mergeCell ref="C56:K56"/>
    <mergeCell ref="L56:N56"/>
    <mergeCell ref="O56:S56"/>
    <mergeCell ref="T56:X56"/>
    <mergeCell ref="Y56:AC56"/>
    <mergeCell ref="BJ56:BN56"/>
    <mergeCell ref="AD56:AI56"/>
    <mergeCell ref="AJ56:AN56"/>
    <mergeCell ref="AO56:AS56"/>
    <mergeCell ref="AT56:AY56"/>
    <mergeCell ref="AZ56:BD56"/>
    <mergeCell ref="BE56:BI56"/>
    <mergeCell ref="A54:B54"/>
    <mergeCell ref="D54:K54"/>
    <mergeCell ref="L54:N54"/>
    <mergeCell ref="O54:S54"/>
    <mergeCell ref="T54:X54"/>
    <mergeCell ref="Y54:AC54"/>
    <mergeCell ref="BJ54:BN54"/>
    <mergeCell ref="A55:B55"/>
    <mergeCell ref="D55:K55"/>
    <mergeCell ref="L55:N55"/>
    <mergeCell ref="O55:S55"/>
    <mergeCell ref="T55:X55"/>
    <mergeCell ref="Y55:AC55"/>
    <mergeCell ref="AD55:AI55"/>
    <mergeCell ref="AJ55:AN55"/>
    <mergeCell ref="AO55:AS55"/>
    <mergeCell ref="AD54:AI54"/>
    <mergeCell ref="AJ54:AN54"/>
    <mergeCell ref="AO54:AS54"/>
    <mergeCell ref="AT54:AY54"/>
    <mergeCell ref="AZ54:BD54"/>
    <mergeCell ref="BE54:BI54"/>
    <mergeCell ref="AT55:AY55"/>
    <mergeCell ref="AZ55:BD55"/>
    <mergeCell ref="AZ52:BN52"/>
    <mergeCell ref="A53:B53"/>
    <mergeCell ref="D53:K53"/>
    <mergeCell ref="L53:N53"/>
    <mergeCell ref="O53:S53"/>
    <mergeCell ref="T53:X53"/>
    <mergeCell ref="Y53:AC53"/>
    <mergeCell ref="AD53:AI53"/>
    <mergeCell ref="AJ53:AN53"/>
    <mergeCell ref="AO53:AS53"/>
    <mergeCell ref="A52:B52"/>
    <mergeCell ref="C52:K52"/>
    <mergeCell ref="L52:N52"/>
    <mergeCell ref="O52:S52"/>
    <mergeCell ref="T52:AI52"/>
    <mergeCell ref="AJ52:AY52"/>
    <mergeCell ref="AT53:AY53"/>
    <mergeCell ref="AZ53:BD53"/>
    <mergeCell ref="BE53:BI53"/>
    <mergeCell ref="BJ53:BN53"/>
    <mergeCell ref="AQ47:AV47"/>
    <mergeCell ref="AW47:BA47"/>
    <mergeCell ref="BB47:BF47"/>
    <mergeCell ref="BG47:BL47"/>
    <mergeCell ref="A48:BL48"/>
    <mergeCell ref="A50:BL50"/>
    <mergeCell ref="AQ46:AV46"/>
    <mergeCell ref="AW46:BA46"/>
    <mergeCell ref="BB46:BF46"/>
    <mergeCell ref="BG46:BL46"/>
    <mergeCell ref="A47:P47"/>
    <mergeCell ref="Q47:U47"/>
    <mergeCell ref="V47:Z47"/>
    <mergeCell ref="AA47:AF47"/>
    <mergeCell ref="AG47:AK47"/>
    <mergeCell ref="AL47:AP47"/>
    <mergeCell ref="A46:P46"/>
    <mergeCell ref="Q46:U46"/>
    <mergeCell ref="V46:Z46"/>
    <mergeCell ref="AA46:AF46"/>
    <mergeCell ref="AG46:AK46"/>
    <mergeCell ref="AL46:AP46"/>
    <mergeCell ref="A45:P45"/>
    <mergeCell ref="Q45:U45"/>
    <mergeCell ref="V45:Z45"/>
    <mergeCell ref="AA45:AF45"/>
    <mergeCell ref="AG45:AK45"/>
    <mergeCell ref="AL45:AP45"/>
    <mergeCell ref="AU39:AZ39"/>
    <mergeCell ref="BA39:BD39"/>
    <mergeCell ref="BE39:BH39"/>
    <mergeCell ref="AA39:AE39"/>
    <mergeCell ref="AF39:AK39"/>
    <mergeCell ref="AL39:AP39"/>
    <mergeCell ref="AQ39:AT39"/>
    <mergeCell ref="BI39:BL39"/>
    <mergeCell ref="A40:BL40"/>
    <mergeCell ref="AQ45:AV45"/>
    <mergeCell ref="AW45:BA45"/>
    <mergeCell ref="BB45:BF45"/>
    <mergeCell ref="BG45:BL45"/>
    <mergeCell ref="AG44:AK44"/>
    <mergeCell ref="AL44:AP44"/>
    <mergeCell ref="AQ44:AV44"/>
    <mergeCell ref="AW44:BA44"/>
    <mergeCell ref="BB44:BF44"/>
    <mergeCell ref="BG44:BL44"/>
    <mergeCell ref="A41:BL41"/>
    <mergeCell ref="A42:BL42"/>
    <mergeCell ref="A43:P44"/>
    <mergeCell ref="Q43:AF43"/>
    <mergeCell ref="AG43:AV43"/>
    <mergeCell ref="AW43:BL43"/>
    <mergeCell ref="Q44:U44"/>
    <mergeCell ref="V44:Z44"/>
    <mergeCell ref="AA44:AF44"/>
    <mergeCell ref="A39:C39"/>
    <mergeCell ref="D39:U39"/>
    <mergeCell ref="V39:Z39"/>
    <mergeCell ref="A37:C37"/>
    <mergeCell ref="BA37:BD37"/>
    <mergeCell ref="BE37:BH37"/>
    <mergeCell ref="BI37:BL37"/>
    <mergeCell ref="D38:U38"/>
    <mergeCell ref="V38:Z38"/>
    <mergeCell ref="AA38:AE38"/>
    <mergeCell ref="AF38:AK38"/>
    <mergeCell ref="AQ38:AT38"/>
    <mergeCell ref="AU38:AZ38"/>
    <mergeCell ref="BA38:BD38"/>
    <mergeCell ref="BE38:BH38"/>
    <mergeCell ref="BI38:BL38"/>
    <mergeCell ref="AL38:AP38"/>
    <mergeCell ref="A38:B38"/>
    <mergeCell ref="D37:U37"/>
    <mergeCell ref="V37:Z37"/>
    <mergeCell ref="AA37:AE37"/>
    <mergeCell ref="AF37:AK37"/>
    <mergeCell ref="AL37:AP37"/>
    <mergeCell ref="AQ37:AT37"/>
    <mergeCell ref="AU37:AZ37"/>
    <mergeCell ref="V36:Z36"/>
    <mergeCell ref="AA36:AE36"/>
    <mergeCell ref="AF36:AK36"/>
    <mergeCell ref="AL36:AP36"/>
    <mergeCell ref="AQ36:AT36"/>
    <mergeCell ref="AU36:AZ36"/>
    <mergeCell ref="BA36:BD36"/>
    <mergeCell ref="BE36:BH36"/>
    <mergeCell ref="BI36:BL36"/>
    <mergeCell ref="AA35:AE35"/>
    <mergeCell ref="BI35:BL35"/>
    <mergeCell ref="AF35:AK35"/>
    <mergeCell ref="AL35:AP35"/>
    <mergeCell ref="AQ35:AT35"/>
    <mergeCell ref="AU35:AZ35"/>
    <mergeCell ref="BA35:BD35"/>
    <mergeCell ref="BE35:BH35"/>
    <mergeCell ref="A29:C29"/>
    <mergeCell ref="D29:BL29"/>
    <mergeCell ref="A30:B30"/>
    <mergeCell ref="D30:BL30"/>
    <mergeCell ref="A32:BF32"/>
    <mergeCell ref="BG32:BL32"/>
    <mergeCell ref="BJ33:BK33"/>
    <mergeCell ref="AO2:BL4"/>
    <mergeCell ref="A5:BL5"/>
    <mergeCell ref="A6:BL6"/>
    <mergeCell ref="A7:BL7"/>
    <mergeCell ref="A8:BL8"/>
    <mergeCell ref="A9:BL9"/>
    <mergeCell ref="L15:BC15"/>
    <mergeCell ref="BE15:BL15"/>
    <mergeCell ref="B19:K19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D71:K71"/>
    <mergeCell ref="D72:K72"/>
    <mergeCell ref="A72:B72"/>
    <mergeCell ref="D73:K73"/>
    <mergeCell ref="A73:B73"/>
    <mergeCell ref="AO10:BL10"/>
    <mergeCell ref="AO11:BL11"/>
    <mergeCell ref="A12:BL12"/>
    <mergeCell ref="A13:BL13"/>
    <mergeCell ref="Y14:AL14"/>
    <mergeCell ref="B15:K15"/>
    <mergeCell ref="A20:K20"/>
    <mergeCell ref="L20:U20"/>
    <mergeCell ref="V20:AD20"/>
    <mergeCell ref="AE20:BF20"/>
    <mergeCell ref="BG20:BL20"/>
    <mergeCell ref="A27:BL27"/>
    <mergeCell ref="B28:BL28"/>
    <mergeCell ref="A34:C35"/>
    <mergeCell ref="D34:U35"/>
    <mergeCell ref="V34:AK34"/>
    <mergeCell ref="AL34:AZ34"/>
    <mergeCell ref="BA34:BL34"/>
    <mergeCell ref="V35:Z35"/>
    <mergeCell ref="A36:C36"/>
    <mergeCell ref="D36:U36"/>
    <mergeCell ref="B77:AN77"/>
    <mergeCell ref="B78:AH78"/>
    <mergeCell ref="B21:BC21"/>
    <mergeCell ref="A22:C22"/>
    <mergeCell ref="D22:BL22"/>
    <mergeCell ref="A23:C23"/>
    <mergeCell ref="D23:BL23"/>
    <mergeCell ref="A24:C24"/>
    <mergeCell ref="D24:BL24"/>
    <mergeCell ref="B25:BF25"/>
    <mergeCell ref="B26:BF26"/>
    <mergeCell ref="L71:N71"/>
    <mergeCell ref="L72:N72"/>
    <mergeCell ref="L73:N73"/>
    <mergeCell ref="T69:X69"/>
    <mergeCell ref="T70:X70"/>
    <mergeCell ref="T71:X71"/>
    <mergeCell ref="T72:X72"/>
    <mergeCell ref="T73:X73"/>
    <mergeCell ref="A69:B69"/>
    <mergeCell ref="A70:B70"/>
    <mergeCell ref="A71:B71"/>
  </mergeCells>
  <pageMargins left="0.31496062992125984" right="0.31496062992125984" top="0.39370078740157483" bottom="0.39370078740157483" header="0" footer="0"/>
  <pageSetup paperSize="9" scale="54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U85"/>
  <sheetViews>
    <sheetView view="pageBreakPreview" topLeftCell="A4" zoomScale="60" zoomScaleNormal="100" workbookViewId="0">
      <selection activeCell="AP82" sqref="AP82:BH82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6.5" customHeight="1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50.2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8.7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31.5" customHeight="1">
      <c r="A19" s="3" t="s">
        <v>13</v>
      </c>
      <c r="B19" s="104" t="s">
        <v>151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3121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1040</v>
      </c>
      <c r="W19" s="175"/>
      <c r="X19" s="175"/>
      <c r="Y19" s="175"/>
      <c r="Z19" s="175"/>
      <c r="AA19" s="175"/>
      <c r="AB19" s="175"/>
      <c r="AC19" s="132" t="s">
        <v>286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3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30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36" t="s">
        <v>289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4" spans="1:73" ht="9.75" customHeight="1">
      <c r="A24" s="165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</row>
    <row r="25" spans="1:73" ht="18" customHeight="1">
      <c r="A25" s="30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73" ht="15.95" customHeight="1">
      <c r="A26" s="30"/>
      <c r="B26" s="110" t="s">
        <v>287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30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U28" s="1" t="s">
        <v>30</v>
      </c>
    </row>
    <row r="29" spans="1:73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73" ht="30.75" customHeight="1">
      <c r="A30" s="165" t="s">
        <v>11</v>
      </c>
      <c r="B30" s="166"/>
      <c r="C30" s="32"/>
      <c r="D30" s="169" t="s">
        <v>288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>
      <c r="BJ33" s="103"/>
      <c r="BK33" s="103"/>
    </row>
    <row r="34" spans="1:73" ht="21.75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21" customHeight="1">
      <c r="A37" s="89" t="s">
        <v>274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2119300</v>
      </c>
      <c r="W37" s="87"/>
      <c r="X37" s="87"/>
      <c r="Y37" s="87"/>
      <c r="Z37" s="87"/>
      <c r="AA37" s="87"/>
      <c r="AB37" s="87"/>
      <c r="AC37" s="87"/>
      <c r="AD37" s="87"/>
      <c r="AE37" s="87"/>
      <c r="AF37" s="87">
        <f>V37+AA37</f>
        <v>2119300</v>
      </c>
      <c r="AG37" s="87"/>
      <c r="AH37" s="87"/>
      <c r="AI37" s="87"/>
      <c r="AJ37" s="87"/>
      <c r="AK37" s="87"/>
      <c r="AL37" s="87">
        <v>2070419</v>
      </c>
      <c r="AM37" s="87"/>
      <c r="AN37" s="87"/>
      <c r="AO37" s="87"/>
      <c r="AP37" s="87"/>
      <c r="AQ37" s="200"/>
      <c r="AR37" s="200"/>
      <c r="AS37" s="200"/>
      <c r="AT37" s="200"/>
      <c r="AU37" s="97">
        <f>AL37+AQ37</f>
        <v>2070419</v>
      </c>
      <c r="AV37" s="97"/>
      <c r="AW37" s="97"/>
      <c r="AX37" s="97"/>
      <c r="AY37" s="97"/>
      <c r="AZ37" s="98"/>
      <c r="BA37" s="87">
        <f>AL37-V37</f>
        <v>-48881</v>
      </c>
      <c r="BB37" s="87"/>
      <c r="BC37" s="87"/>
      <c r="BD37" s="87"/>
      <c r="BE37" s="87">
        <f>AQ37-AA37</f>
        <v>0</v>
      </c>
      <c r="BF37" s="87"/>
      <c r="BG37" s="87"/>
      <c r="BH37" s="87"/>
      <c r="BI37" s="87">
        <f t="shared" ref="BI37:BI38" si="0">BA37+BE37</f>
        <v>-48881</v>
      </c>
      <c r="BJ37" s="87"/>
      <c r="BK37" s="87"/>
      <c r="BL37" s="87"/>
      <c r="BU37" s="1" t="s">
        <v>31</v>
      </c>
    </row>
    <row r="38" spans="1:73" ht="25.5" customHeight="1">
      <c r="A38" s="123"/>
      <c r="B38" s="123"/>
      <c r="C38" s="123"/>
      <c r="D38" s="135" t="s">
        <v>35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87">
        <f>SUM(V37:Z37)</f>
        <v>2119300</v>
      </c>
      <c r="W38" s="87"/>
      <c r="X38" s="87"/>
      <c r="Y38" s="87"/>
      <c r="Z38" s="87"/>
      <c r="AA38" s="87">
        <f>SUM(AA37:AE37)</f>
        <v>0</v>
      </c>
      <c r="AB38" s="87"/>
      <c r="AC38" s="87"/>
      <c r="AD38" s="87"/>
      <c r="AE38" s="87"/>
      <c r="AF38" s="87">
        <f>V38+AA38</f>
        <v>2119300</v>
      </c>
      <c r="AG38" s="87"/>
      <c r="AH38" s="87"/>
      <c r="AI38" s="87"/>
      <c r="AJ38" s="87"/>
      <c r="AK38" s="87"/>
      <c r="AL38" s="87">
        <f>SUM(AL37:AP37)</f>
        <v>2070419</v>
      </c>
      <c r="AM38" s="87"/>
      <c r="AN38" s="87"/>
      <c r="AO38" s="87"/>
      <c r="AP38" s="87"/>
      <c r="AQ38" s="200"/>
      <c r="AR38" s="200"/>
      <c r="AS38" s="200"/>
      <c r="AT38" s="200"/>
      <c r="AU38" s="97">
        <f>AL38+AQ38</f>
        <v>2070419</v>
      </c>
      <c r="AV38" s="97"/>
      <c r="AW38" s="97"/>
      <c r="AX38" s="97"/>
      <c r="AY38" s="97"/>
      <c r="AZ38" s="98"/>
      <c r="BA38" s="87">
        <f>AL38-V38</f>
        <v>-48881</v>
      </c>
      <c r="BB38" s="87"/>
      <c r="BC38" s="87"/>
      <c r="BD38" s="87"/>
      <c r="BE38" s="87">
        <f>AQ38-AA38</f>
        <v>0</v>
      </c>
      <c r="BF38" s="87"/>
      <c r="BG38" s="87"/>
      <c r="BH38" s="87"/>
      <c r="BI38" s="87">
        <f t="shared" si="0"/>
        <v>-48881</v>
      </c>
      <c r="BJ38" s="87"/>
      <c r="BK38" s="87"/>
      <c r="BL38" s="87"/>
    </row>
    <row r="39" spans="1:73" ht="15.75" customHeight="1">
      <c r="A39" s="120" t="s">
        <v>477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</row>
    <row r="40" spans="1:73" ht="28.5" customHeight="1">
      <c r="A40" s="180" t="s">
        <v>290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1:73" ht="12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</row>
    <row r="42" spans="1:73" ht="21.75" customHeight="1">
      <c r="A42" s="113" t="s">
        <v>187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 t="s">
        <v>183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 t="s">
        <v>3</v>
      </c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 t="s">
        <v>2</v>
      </c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</row>
    <row r="43" spans="1:73" ht="31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 t="s">
        <v>5</v>
      </c>
      <c r="R43" s="113"/>
      <c r="S43" s="113"/>
      <c r="T43" s="113"/>
      <c r="U43" s="113"/>
      <c r="V43" s="113" t="s">
        <v>4</v>
      </c>
      <c r="W43" s="113"/>
      <c r="X43" s="113"/>
      <c r="Y43" s="113"/>
      <c r="Z43" s="113"/>
      <c r="AA43" s="113" t="s">
        <v>184</v>
      </c>
      <c r="AB43" s="113"/>
      <c r="AC43" s="113"/>
      <c r="AD43" s="113"/>
      <c r="AE43" s="113"/>
      <c r="AF43" s="113"/>
      <c r="AG43" s="113" t="s">
        <v>5</v>
      </c>
      <c r="AH43" s="113"/>
      <c r="AI43" s="113"/>
      <c r="AJ43" s="113"/>
      <c r="AK43" s="113"/>
      <c r="AL43" s="113" t="s">
        <v>4</v>
      </c>
      <c r="AM43" s="113"/>
      <c r="AN43" s="113"/>
      <c r="AO43" s="113"/>
      <c r="AP43" s="113"/>
      <c r="AQ43" s="113" t="s">
        <v>184</v>
      </c>
      <c r="AR43" s="113"/>
      <c r="AS43" s="113"/>
      <c r="AT43" s="113"/>
      <c r="AU43" s="113"/>
      <c r="AV43" s="113"/>
      <c r="AW43" s="113" t="s">
        <v>5</v>
      </c>
      <c r="AX43" s="113"/>
      <c r="AY43" s="113"/>
      <c r="AZ43" s="113"/>
      <c r="BA43" s="113"/>
      <c r="BB43" s="113" t="s">
        <v>4</v>
      </c>
      <c r="BC43" s="113"/>
      <c r="BD43" s="113"/>
      <c r="BE43" s="113"/>
      <c r="BF43" s="113"/>
      <c r="BG43" s="113" t="s">
        <v>184</v>
      </c>
      <c r="BH43" s="113"/>
      <c r="BI43" s="113"/>
      <c r="BJ43" s="113"/>
      <c r="BK43" s="113"/>
      <c r="BL43" s="113"/>
    </row>
    <row r="44" spans="1:73" ht="15.95" customHeight="1">
      <c r="A44" s="113">
        <v>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>
        <v>2</v>
      </c>
      <c r="R44" s="113"/>
      <c r="S44" s="113"/>
      <c r="T44" s="113"/>
      <c r="U44" s="113"/>
      <c r="V44" s="113">
        <v>3</v>
      </c>
      <c r="W44" s="113"/>
      <c r="X44" s="113"/>
      <c r="Y44" s="113"/>
      <c r="Z44" s="113"/>
      <c r="AA44" s="113">
        <v>4</v>
      </c>
      <c r="AB44" s="113"/>
      <c r="AC44" s="113"/>
      <c r="AD44" s="113"/>
      <c r="AE44" s="113"/>
      <c r="AF44" s="113"/>
      <c r="AG44" s="113">
        <v>5</v>
      </c>
      <c r="AH44" s="113"/>
      <c r="AI44" s="113"/>
      <c r="AJ44" s="113"/>
      <c r="AK44" s="113"/>
      <c r="AL44" s="113">
        <v>6</v>
      </c>
      <c r="AM44" s="113"/>
      <c r="AN44" s="113"/>
      <c r="AO44" s="113"/>
      <c r="AP44" s="113"/>
      <c r="AQ44" s="113">
        <v>7</v>
      </c>
      <c r="AR44" s="113"/>
      <c r="AS44" s="113"/>
      <c r="AT44" s="113"/>
      <c r="AU44" s="113"/>
      <c r="AV44" s="113"/>
      <c r="AW44" s="113">
        <v>8</v>
      </c>
      <c r="AX44" s="113"/>
      <c r="AY44" s="113"/>
      <c r="AZ44" s="113"/>
      <c r="BA44" s="113"/>
      <c r="BB44" s="113">
        <v>9</v>
      </c>
      <c r="BC44" s="113"/>
      <c r="BD44" s="113"/>
      <c r="BE44" s="113"/>
      <c r="BF44" s="113"/>
      <c r="BG44" s="113">
        <v>10</v>
      </c>
      <c r="BH44" s="113"/>
      <c r="BI44" s="113"/>
      <c r="BJ44" s="113"/>
      <c r="BK44" s="113"/>
      <c r="BL44" s="113"/>
    </row>
    <row r="45" spans="1:73" hidden="1">
      <c r="A45" s="114" t="s">
        <v>23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6" t="s">
        <v>17</v>
      </c>
      <c r="R45" s="116"/>
      <c r="S45" s="116"/>
      <c r="T45" s="116"/>
      <c r="U45" s="116"/>
      <c r="V45" s="116" t="s">
        <v>16</v>
      </c>
      <c r="W45" s="116"/>
      <c r="X45" s="116"/>
      <c r="Y45" s="116"/>
      <c r="Z45" s="116"/>
      <c r="AA45" s="117" t="s">
        <v>26</v>
      </c>
      <c r="AB45" s="118"/>
      <c r="AC45" s="118"/>
      <c r="AD45" s="118"/>
      <c r="AE45" s="118"/>
      <c r="AF45" s="118"/>
      <c r="AG45" s="116" t="s">
        <v>18</v>
      </c>
      <c r="AH45" s="116"/>
      <c r="AI45" s="116"/>
      <c r="AJ45" s="116"/>
      <c r="AK45" s="116"/>
      <c r="AL45" s="116" t="s">
        <v>19</v>
      </c>
      <c r="AM45" s="116"/>
      <c r="AN45" s="116"/>
      <c r="AO45" s="116"/>
      <c r="AP45" s="116"/>
      <c r="AQ45" s="117" t="s">
        <v>26</v>
      </c>
      <c r="AR45" s="118"/>
      <c r="AS45" s="118"/>
      <c r="AT45" s="118"/>
      <c r="AU45" s="118"/>
      <c r="AV45" s="118"/>
      <c r="AW45" s="119" t="s">
        <v>27</v>
      </c>
      <c r="AX45" s="116"/>
      <c r="AY45" s="116"/>
      <c r="AZ45" s="116"/>
      <c r="BA45" s="116"/>
      <c r="BB45" s="119" t="s">
        <v>27</v>
      </c>
      <c r="BC45" s="116"/>
      <c r="BD45" s="116"/>
      <c r="BE45" s="116"/>
      <c r="BF45" s="116"/>
      <c r="BG45" s="118" t="s">
        <v>26</v>
      </c>
      <c r="BH45" s="118"/>
      <c r="BI45" s="118"/>
      <c r="BJ45" s="118"/>
      <c r="BK45" s="118"/>
      <c r="BL45" s="118"/>
      <c r="BU45" s="1" t="s">
        <v>33</v>
      </c>
    </row>
    <row r="46" spans="1:73" s="5" customFormat="1" ht="15.75" customHeight="1">
      <c r="A46" s="125" t="s">
        <v>35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>
        <f>Q46+V46</f>
        <v>0</v>
      </c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>
        <f>AG46+AL46</f>
        <v>0</v>
      </c>
      <c r="AR46" s="128"/>
      <c r="AS46" s="128"/>
      <c r="AT46" s="128"/>
      <c r="AU46" s="128"/>
      <c r="AV46" s="128"/>
      <c r="AW46" s="128">
        <f>AG46-Q46</f>
        <v>0</v>
      </c>
      <c r="AX46" s="128"/>
      <c r="AY46" s="128"/>
      <c r="AZ46" s="128"/>
      <c r="BA46" s="128"/>
      <c r="BB46" s="128">
        <f>AL46-V46</f>
        <v>0</v>
      </c>
      <c r="BC46" s="128"/>
      <c r="BD46" s="128"/>
      <c r="BE46" s="128"/>
      <c r="BF46" s="128"/>
      <c r="BG46" s="128">
        <f>AW46+BB46</f>
        <v>0</v>
      </c>
      <c r="BH46" s="128"/>
      <c r="BI46" s="128"/>
      <c r="BJ46" s="128"/>
      <c r="BK46" s="128"/>
      <c r="BL46" s="128"/>
      <c r="BU46" s="5" t="s">
        <v>34</v>
      </c>
    </row>
    <row r="47" spans="1:73" s="5" customFormat="1" ht="15.7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</row>
    <row r="49" spans="1:66" ht="15.75" customHeight="1">
      <c r="A49" s="134" t="s">
        <v>254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</row>
    <row r="51" spans="1:66" ht="39" customHeight="1">
      <c r="A51" s="113" t="s">
        <v>10</v>
      </c>
      <c r="B51" s="113"/>
      <c r="C51" s="89" t="s">
        <v>9</v>
      </c>
      <c r="D51" s="90"/>
      <c r="E51" s="90"/>
      <c r="F51" s="90"/>
      <c r="G51" s="90"/>
      <c r="H51" s="90"/>
      <c r="I51" s="90"/>
      <c r="J51" s="90"/>
      <c r="K51" s="90"/>
      <c r="L51" s="113" t="s">
        <v>8</v>
      </c>
      <c r="M51" s="113"/>
      <c r="N51" s="113"/>
      <c r="O51" s="89" t="s">
        <v>7</v>
      </c>
      <c r="P51" s="90"/>
      <c r="Q51" s="90"/>
      <c r="R51" s="90"/>
      <c r="S51" s="91"/>
      <c r="T51" s="113" t="s">
        <v>183</v>
      </c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 t="s">
        <v>190</v>
      </c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 t="s">
        <v>2</v>
      </c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</row>
    <row r="52" spans="1:66" ht="33" customHeight="1">
      <c r="A52" s="89"/>
      <c r="B52" s="91"/>
      <c r="C52" s="9"/>
      <c r="D52" s="90"/>
      <c r="E52" s="90"/>
      <c r="F52" s="90"/>
      <c r="G52" s="90"/>
      <c r="H52" s="90"/>
      <c r="I52" s="90"/>
      <c r="J52" s="90"/>
      <c r="K52" s="91"/>
      <c r="L52" s="89"/>
      <c r="M52" s="90"/>
      <c r="N52" s="91"/>
      <c r="O52" s="89"/>
      <c r="P52" s="90"/>
      <c r="Q52" s="90"/>
      <c r="R52" s="90"/>
      <c r="S52" s="91"/>
      <c r="T52" s="113" t="s">
        <v>5</v>
      </c>
      <c r="U52" s="113"/>
      <c r="V52" s="113"/>
      <c r="W52" s="113"/>
      <c r="X52" s="113"/>
      <c r="Y52" s="113" t="s">
        <v>4</v>
      </c>
      <c r="Z52" s="113"/>
      <c r="AA52" s="113"/>
      <c r="AB52" s="113"/>
      <c r="AC52" s="113"/>
      <c r="AD52" s="113" t="s">
        <v>184</v>
      </c>
      <c r="AE52" s="113"/>
      <c r="AF52" s="113"/>
      <c r="AG52" s="113"/>
      <c r="AH52" s="113"/>
      <c r="AI52" s="113"/>
      <c r="AJ52" s="113" t="s">
        <v>5</v>
      </c>
      <c r="AK52" s="113"/>
      <c r="AL52" s="113"/>
      <c r="AM52" s="113"/>
      <c r="AN52" s="113"/>
      <c r="AO52" s="113" t="s">
        <v>4</v>
      </c>
      <c r="AP52" s="113"/>
      <c r="AQ52" s="113"/>
      <c r="AR52" s="113"/>
      <c r="AS52" s="113"/>
      <c r="AT52" s="113" t="s">
        <v>184</v>
      </c>
      <c r="AU52" s="113"/>
      <c r="AV52" s="113"/>
      <c r="AW52" s="113"/>
      <c r="AX52" s="113"/>
      <c r="AY52" s="113"/>
      <c r="AZ52" s="113" t="s">
        <v>5</v>
      </c>
      <c r="BA52" s="113"/>
      <c r="BB52" s="113"/>
      <c r="BC52" s="113"/>
      <c r="BD52" s="113"/>
      <c r="BE52" s="113" t="s">
        <v>4</v>
      </c>
      <c r="BF52" s="113"/>
      <c r="BG52" s="113"/>
      <c r="BH52" s="113"/>
      <c r="BI52" s="113"/>
      <c r="BJ52" s="113" t="s">
        <v>184</v>
      </c>
      <c r="BK52" s="113"/>
      <c r="BL52" s="113"/>
      <c r="BM52" s="113"/>
      <c r="BN52" s="113"/>
    </row>
    <row r="53" spans="1:66" ht="22.5" customHeight="1">
      <c r="A53" s="89">
        <v>1</v>
      </c>
      <c r="B53" s="91"/>
      <c r="C53" s="9">
        <v>2</v>
      </c>
      <c r="D53" s="90">
        <v>2</v>
      </c>
      <c r="E53" s="90"/>
      <c r="F53" s="90"/>
      <c r="G53" s="90"/>
      <c r="H53" s="90"/>
      <c r="I53" s="90"/>
      <c r="J53" s="90"/>
      <c r="K53" s="91"/>
      <c r="L53" s="89">
        <v>3</v>
      </c>
      <c r="M53" s="90"/>
      <c r="N53" s="91"/>
      <c r="O53" s="89">
        <v>4</v>
      </c>
      <c r="P53" s="90"/>
      <c r="Q53" s="90"/>
      <c r="R53" s="90"/>
      <c r="S53" s="91"/>
      <c r="T53" s="113">
        <v>5</v>
      </c>
      <c r="U53" s="113"/>
      <c r="V53" s="113"/>
      <c r="W53" s="113"/>
      <c r="X53" s="113"/>
      <c r="Y53" s="113">
        <v>6</v>
      </c>
      <c r="Z53" s="113"/>
      <c r="AA53" s="113"/>
      <c r="AB53" s="113"/>
      <c r="AC53" s="113"/>
      <c r="AD53" s="113">
        <v>7</v>
      </c>
      <c r="AE53" s="113"/>
      <c r="AF53" s="113"/>
      <c r="AG53" s="113"/>
      <c r="AH53" s="113"/>
      <c r="AI53" s="113"/>
      <c r="AJ53" s="113">
        <v>8</v>
      </c>
      <c r="AK53" s="113"/>
      <c r="AL53" s="113"/>
      <c r="AM53" s="113"/>
      <c r="AN53" s="113"/>
      <c r="AO53" s="113">
        <v>9</v>
      </c>
      <c r="AP53" s="113"/>
      <c r="AQ53" s="113"/>
      <c r="AR53" s="113"/>
      <c r="AS53" s="113"/>
      <c r="AT53" s="113">
        <v>10</v>
      </c>
      <c r="AU53" s="113"/>
      <c r="AV53" s="113"/>
      <c r="AW53" s="113"/>
      <c r="AX53" s="113"/>
      <c r="AY53" s="113"/>
      <c r="AZ53" s="113">
        <v>11</v>
      </c>
      <c r="BA53" s="113"/>
      <c r="BB53" s="113"/>
      <c r="BC53" s="113"/>
      <c r="BD53" s="113"/>
      <c r="BE53" s="113">
        <v>12</v>
      </c>
      <c r="BF53" s="113"/>
      <c r="BG53" s="113"/>
      <c r="BH53" s="113"/>
      <c r="BI53" s="113"/>
      <c r="BJ53" s="113">
        <v>13</v>
      </c>
      <c r="BK53" s="113"/>
      <c r="BL53" s="113"/>
      <c r="BM53" s="113"/>
      <c r="BN53" s="113"/>
    </row>
    <row r="54" spans="1:66" ht="22.5" customHeight="1">
      <c r="A54" s="89">
        <v>1</v>
      </c>
      <c r="B54" s="91"/>
      <c r="C54" s="9"/>
      <c r="D54" s="137" t="s">
        <v>38</v>
      </c>
      <c r="E54" s="137"/>
      <c r="F54" s="137"/>
      <c r="G54" s="137"/>
      <c r="H54" s="137"/>
      <c r="I54" s="137"/>
      <c r="J54" s="137"/>
      <c r="K54" s="138"/>
      <c r="L54" s="89"/>
      <c r="M54" s="90"/>
      <c r="N54" s="91"/>
      <c r="O54" s="89"/>
      <c r="P54" s="90"/>
      <c r="Q54" s="90"/>
      <c r="R54" s="90"/>
      <c r="S54" s="91"/>
      <c r="T54" s="89"/>
      <c r="U54" s="90"/>
      <c r="V54" s="90"/>
      <c r="W54" s="90"/>
      <c r="X54" s="91"/>
      <c r="Y54" s="89"/>
      <c r="Z54" s="90"/>
      <c r="AA54" s="90"/>
      <c r="AB54" s="90"/>
      <c r="AC54" s="91"/>
      <c r="AD54" s="89"/>
      <c r="AE54" s="90"/>
      <c r="AF54" s="90"/>
      <c r="AG54" s="90"/>
      <c r="AH54" s="90"/>
      <c r="AI54" s="91"/>
      <c r="AJ54" s="89"/>
      <c r="AK54" s="90"/>
      <c r="AL54" s="90"/>
      <c r="AM54" s="90"/>
      <c r="AN54" s="91"/>
      <c r="AO54" s="89"/>
      <c r="AP54" s="90"/>
      <c r="AQ54" s="90"/>
      <c r="AR54" s="90"/>
      <c r="AS54" s="91"/>
      <c r="AT54" s="89"/>
      <c r="AU54" s="90"/>
      <c r="AV54" s="90"/>
      <c r="AW54" s="90"/>
      <c r="AX54" s="90"/>
      <c r="AY54" s="91"/>
      <c r="AZ54" s="89"/>
      <c r="BA54" s="90"/>
      <c r="BB54" s="90"/>
      <c r="BC54" s="90"/>
      <c r="BD54" s="91"/>
      <c r="BE54" s="89"/>
      <c r="BF54" s="90"/>
      <c r="BG54" s="90"/>
      <c r="BH54" s="90"/>
      <c r="BI54" s="91"/>
      <c r="BJ54" s="113"/>
      <c r="BK54" s="113"/>
      <c r="BL54" s="113"/>
      <c r="BM54" s="113"/>
      <c r="BN54" s="113"/>
    </row>
    <row r="55" spans="1:66" ht="63" customHeight="1">
      <c r="A55" s="89"/>
      <c r="B55" s="91"/>
      <c r="C55" s="120" t="s">
        <v>89</v>
      </c>
      <c r="D55" s="121"/>
      <c r="E55" s="121"/>
      <c r="F55" s="121"/>
      <c r="G55" s="121"/>
      <c r="H55" s="121"/>
      <c r="I55" s="121"/>
      <c r="J55" s="121"/>
      <c r="K55" s="122"/>
      <c r="L55" s="89" t="s">
        <v>37</v>
      </c>
      <c r="M55" s="90"/>
      <c r="N55" s="91"/>
      <c r="O55" s="89" t="s">
        <v>45</v>
      </c>
      <c r="P55" s="90"/>
      <c r="Q55" s="90"/>
      <c r="R55" s="90"/>
      <c r="S55" s="91"/>
      <c r="T55" s="89">
        <v>1</v>
      </c>
      <c r="U55" s="90"/>
      <c r="V55" s="90"/>
      <c r="W55" s="90"/>
      <c r="X55" s="91"/>
      <c r="Y55" s="89"/>
      <c r="Z55" s="90"/>
      <c r="AA55" s="90"/>
      <c r="AB55" s="90"/>
      <c r="AC55" s="91"/>
      <c r="AD55" s="89">
        <v>1</v>
      </c>
      <c r="AE55" s="90"/>
      <c r="AF55" s="90"/>
      <c r="AG55" s="90"/>
      <c r="AH55" s="90"/>
      <c r="AI55" s="91"/>
      <c r="AJ55" s="89">
        <v>1</v>
      </c>
      <c r="AK55" s="90"/>
      <c r="AL55" s="90"/>
      <c r="AM55" s="90"/>
      <c r="AN55" s="91"/>
      <c r="AO55" s="89"/>
      <c r="AP55" s="90"/>
      <c r="AQ55" s="90"/>
      <c r="AR55" s="90"/>
      <c r="AS55" s="91"/>
      <c r="AT55" s="89">
        <v>1</v>
      </c>
      <c r="AU55" s="90"/>
      <c r="AV55" s="90"/>
      <c r="AW55" s="90"/>
      <c r="AX55" s="90"/>
      <c r="AY55" s="91"/>
      <c r="AZ55" s="89">
        <v>0</v>
      </c>
      <c r="BA55" s="90"/>
      <c r="BB55" s="90"/>
      <c r="BC55" s="90"/>
      <c r="BD55" s="91"/>
      <c r="BE55" s="89"/>
      <c r="BF55" s="90"/>
      <c r="BG55" s="90"/>
      <c r="BH55" s="90"/>
      <c r="BI55" s="91"/>
      <c r="BJ55" s="113">
        <v>0</v>
      </c>
      <c r="BK55" s="113"/>
      <c r="BL55" s="113"/>
      <c r="BM55" s="113"/>
      <c r="BN55" s="113"/>
    </row>
    <row r="56" spans="1:66" ht="51" customHeight="1">
      <c r="A56" s="89"/>
      <c r="B56" s="91"/>
      <c r="C56" s="120" t="s">
        <v>90</v>
      </c>
      <c r="D56" s="121"/>
      <c r="E56" s="121"/>
      <c r="F56" s="121"/>
      <c r="G56" s="121"/>
      <c r="H56" s="121"/>
      <c r="I56" s="121"/>
      <c r="J56" s="121"/>
      <c r="K56" s="122"/>
      <c r="L56" s="89" t="s">
        <v>41</v>
      </c>
      <c r="M56" s="90"/>
      <c r="N56" s="91"/>
      <c r="O56" s="89" t="s">
        <v>52</v>
      </c>
      <c r="P56" s="90"/>
      <c r="Q56" s="90"/>
      <c r="R56" s="90"/>
      <c r="S56" s="91"/>
      <c r="T56" s="89">
        <v>18</v>
      </c>
      <c r="U56" s="90"/>
      <c r="V56" s="90"/>
      <c r="W56" s="90"/>
      <c r="X56" s="91"/>
      <c r="Y56" s="89"/>
      <c r="Z56" s="90"/>
      <c r="AA56" s="90"/>
      <c r="AB56" s="90"/>
      <c r="AC56" s="91"/>
      <c r="AD56" s="89">
        <v>18</v>
      </c>
      <c r="AE56" s="90"/>
      <c r="AF56" s="90"/>
      <c r="AG56" s="90"/>
      <c r="AH56" s="90"/>
      <c r="AI56" s="91"/>
      <c r="AJ56" s="89">
        <v>14</v>
      </c>
      <c r="AK56" s="90"/>
      <c r="AL56" s="90"/>
      <c r="AM56" s="90"/>
      <c r="AN56" s="91"/>
      <c r="AO56" s="89"/>
      <c r="AP56" s="90"/>
      <c r="AQ56" s="90"/>
      <c r="AR56" s="90"/>
      <c r="AS56" s="91"/>
      <c r="AT56" s="89">
        <v>14</v>
      </c>
      <c r="AU56" s="90"/>
      <c r="AV56" s="90"/>
      <c r="AW56" s="90"/>
      <c r="AX56" s="90"/>
      <c r="AY56" s="91"/>
      <c r="AZ56" s="142">
        <f t="shared" ref="AZ56" si="1">AJ56-T56</f>
        <v>-4</v>
      </c>
      <c r="BA56" s="143"/>
      <c r="BB56" s="143"/>
      <c r="BC56" s="143"/>
      <c r="BD56" s="144"/>
      <c r="BE56" s="142"/>
      <c r="BF56" s="143"/>
      <c r="BG56" s="143"/>
      <c r="BH56" s="143"/>
      <c r="BI56" s="144"/>
      <c r="BJ56" s="142">
        <f t="shared" ref="BJ56" si="2">AT56-AD56</f>
        <v>-4</v>
      </c>
      <c r="BK56" s="143"/>
      <c r="BL56" s="143"/>
      <c r="BM56" s="143"/>
      <c r="BN56" s="144"/>
    </row>
    <row r="57" spans="1:66" ht="24" customHeight="1">
      <c r="A57" s="120" t="s">
        <v>203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</row>
    <row r="58" spans="1:66" ht="24" customHeight="1">
      <c r="A58" s="89">
        <v>2</v>
      </c>
      <c r="B58" s="91"/>
      <c r="C58" s="9"/>
      <c r="D58" s="137" t="s">
        <v>36</v>
      </c>
      <c r="E58" s="137"/>
      <c r="F58" s="137"/>
      <c r="G58" s="137"/>
      <c r="H58" s="137"/>
      <c r="I58" s="137"/>
      <c r="J58" s="137"/>
      <c r="K58" s="138"/>
      <c r="L58" s="89"/>
      <c r="M58" s="90"/>
      <c r="N58" s="91"/>
      <c r="O58" s="89"/>
      <c r="P58" s="90"/>
      <c r="Q58" s="90"/>
      <c r="R58" s="90"/>
      <c r="S58" s="91"/>
      <c r="T58" s="89"/>
      <c r="U58" s="90"/>
      <c r="V58" s="90"/>
      <c r="W58" s="90"/>
      <c r="X58" s="91"/>
      <c r="Y58" s="89"/>
      <c r="Z58" s="90"/>
      <c r="AA58" s="90"/>
      <c r="AB58" s="90"/>
      <c r="AC58" s="91"/>
      <c r="AD58" s="89"/>
      <c r="AE58" s="90"/>
      <c r="AF58" s="90"/>
      <c r="AG58" s="90"/>
      <c r="AH58" s="90"/>
      <c r="AI58" s="91"/>
      <c r="AJ58" s="89"/>
      <c r="AK58" s="90"/>
      <c r="AL58" s="90"/>
      <c r="AM58" s="90"/>
      <c r="AN58" s="91"/>
      <c r="AO58" s="89"/>
      <c r="AP58" s="90"/>
      <c r="AQ58" s="90"/>
      <c r="AR58" s="90"/>
      <c r="AS58" s="91"/>
      <c r="AT58" s="89"/>
      <c r="AU58" s="90"/>
      <c r="AV58" s="90"/>
      <c r="AW58" s="90"/>
      <c r="AX58" s="90"/>
      <c r="AY58" s="91"/>
      <c r="AZ58" s="89"/>
      <c r="BA58" s="90"/>
      <c r="BB58" s="90"/>
      <c r="BC58" s="90"/>
      <c r="BD58" s="91"/>
      <c r="BE58" s="89"/>
      <c r="BF58" s="90"/>
      <c r="BG58" s="90"/>
      <c r="BH58" s="90"/>
      <c r="BI58" s="91"/>
      <c r="BJ58" s="113"/>
      <c r="BK58" s="113"/>
      <c r="BL58" s="113"/>
      <c r="BM58" s="113"/>
      <c r="BN58" s="113"/>
    </row>
    <row r="59" spans="1:66" ht="125.25" customHeight="1">
      <c r="A59" s="89"/>
      <c r="B59" s="91"/>
      <c r="C59" s="120" t="s">
        <v>91</v>
      </c>
      <c r="D59" s="121"/>
      <c r="E59" s="121"/>
      <c r="F59" s="121"/>
      <c r="G59" s="121"/>
      <c r="H59" s="121"/>
      <c r="I59" s="121"/>
      <c r="J59" s="121"/>
      <c r="K59" s="122"/>
      <c r="L59" s="89" t="s">
        <v>37</v>
      </c>
      <c r="M59" s="90"/>
      <c r="N59" s="91"/>
      <c r="O59" s="151" t="s">
        <v>97</v>
      </c>
      <c r="P59" s="152"/>
      <c r="Q59" s="152"/>
      <c r="R59" s="152"/>
      <c r="S59" s="153"/>
      <c r="T59" s="89">
        <v>29</v>
      </c>
      <c r="U59" s="90"/>
      <c r="V59" s="90"/>
      <c r="W59" s="90"/>
      <c r="X59" s="91"/>
      <c r="Y59" s="89"/>
      <c r="Z59" s="90"/>
      <c r="AA59" s="90"/>
      <c r="AB59" s="90"/>
      <c r="AC59" s="91"/>
      <c r="AD59" s="142">
        <f t="shared" ref="AD59" si="3">T59+Y59</f>
        <v>29</v>
      </c>
      <c r="AE59" s="143"/>
      <c r="AF59" s="143"/>
      <c r="AG59" s="143"/>
      <c r="AH59" s="143"/>
      <c r="AI59" s="144"/>
      <c r="AJ59" s="89">
        <v>27</v>
      </c>
      <c r="AK59" s="90"/>
      <c r="AL59" s="90"/>
      <c r="AM59" s="90"/>
      <c r="AN59" s="91"/>
      <c r="AO59" s="89"/>
      <c r="AP59" s="90"/>
      <c r="AQ59" s="90"/>
      <c r="AR59" s="90"/>
      <c r="AS59" s="91"/>
      <c r="AT59" s="142">
        <v>27</v>
      </c>
      <c r="AU59" s="143"/>
      <c r="AV59" s="143"/>
      <c r="AW59" s="143"/>
      <c r="AX59" s="143"/>
      <c r="AY59" s="144"/>
      <c r="AZ59" s="142">
        <f>AJ59-T59</f>
        <v>-2</v>
      </c>
      <c r="BA59" s="143"/>
      <c r="BB59" s="143"/>
      <c r="BC59" s="143"/>
      <c r="BD59" s="144"/>
      <c r="BE59" s="89"/>
      <c r="BF59" s="90"/>
      <c r="BG59" s="90"/>
      <c r="BH59" s="90"/>
      <c r="BI59" s="91"/>
      <c r="BJ59" s="142">
        <f>AT59-AD59</f>
        <v>-2</v>
      </c>
      <c r="BK59" s="143"/>
      <c r="BL59" s="143"/>
      <c r="BM59" s="143"/>
      <c r="BN59" s="144"/>
    </row>
    <row r="60" spans="1:66" ht="24" customHeight="1">
      <c r="A60" s="89"/>
      <c r="B60" s="91"/>
      <c r="C60" s="14"/>
      <c r="D60" s="121" t="s">
        <v>92</v>
      </c>
      <c r="E60" s="121"/>
      <c r="F60" s="121"/>
      <c r="G60" s="121"/>
      <c r="H60" s="121"/>
      <c r="I60" s="121"/>
      <c r="J60" s="121"/>
      <c r="K60" s="122"/>
      <c r="L60" s="89" t="s">
        <v>37</v>
      </c>
      <c r="M60" s="90"/>
      <c r="N60" s="91"/>
      <c r="O60" s="154"/>
      <c r="P60" s="155"/>
      <c r="Q60" s="155"/>
      <c r="R60" s="155"/>
      <c r="S60" s="156"/>
      <c r="T60" s="89">
        <v>19</v>
      </c>
      <c r="U60" s="90"/>
      <c r="V60" s="90"/>
      <c r="W60" s="90"/>
      <c r="X60" s="91"/>
      <c r="Y60" s="89"/>
      <c r="Z60" s="90"/>
      <c r="AA60" s="90"/>
      <c r="AB60" s="90"/>
      <c r="AC60" s="91"/>
      <c r="AD60" s="142">
        <f t="shared" ref="AD60:AD65" si="4">T60+Y60</f>
        <v>19</v>
      </c>
      <c r="AE60" s="143"/>
      <c r="AF60" s="143"/>
      <c r="AG60" s="143"/>
      <c r="AH60" s="143"/>
      <c r="AI60" s="144"/>
      <c r="AJ60" s="89">
        <v>16</v>
      </c>
      <c r="AK60" s="90"/>
      <c r="AL60" s="90"/>
      <c r="AM60" s="90"/>
      <c r="AN60" s="91"/>
      <c r="AO60" s="89"/>
      <c r="AP60" s="90"/>
      <c r="AQ60" s="90"/>
      <c r="AR60" s="90"/>
      <c r="AS60" s="91"/>
      <c r="AT60" s="142">
        <f t="shared" ref="AT60:AT61" si="5">AJ60+AO60</f>
        <v>16</v>
      </c>
      <c r="AU60" s="143"/>
      <c r="AV60" s="143"/>
      <c r="AW60" s="143"/>
      <c r="AX60" s="143"/>
      <c r="AY60" s="144"/>
      <c r="AZ60" s="142">
        <f t="shared" ref="AZ60:AZ61" si="6">AJ60-T60</f>
        <v>-3</v>
      </c>
      <c r="BA60" s="143"/>
      <c r="BB60" s="143"/>
      <c r="BC60" s="143"/>
      <c r="BD60" s="144"/>
      <c r="BE60" s="89"/>
      <c r="BF60" s="90"/>
      <c r="BG60" s="90"/>
      <c r="BH60" s="90"/>
      <c r="BI60" s="91"/>
      <c r="BJ60" s="142">
        <f t="shared" ref="BJ60:BJ61" si="7">AT60-AD60</f>
        <v>-3</v>
      </c>
      <c r="BK60" s="143"/>
      <c r="BL60" s="143"/>
      <c r="BM60" s="143"/>
      <c r="BN60" s="144"/>
    </row>
    <row r="61" spans="1:66" ht="24" customHeight="1">
      <c r="A61" s="89"/>
      <c r="B61" s="91"/>
      <c r="C61" s="14"/>
      <c r="D61" s="121" t="s">
        <v>93</v>
      </c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154"/>
      <c r="P61" s="155"/>
      <c r="Q61" s="155"/>
      <c r="R61" s="155"/>
      <c r="S61" s="156"/>
      <c r="T61" s="89">
        <v>8</v>
      </c>
      <c r="U61" s="90"/>
      <c r="V61" s="90"/>
      <c r="W61" s="90"/>
      <c r="X61" s="91"/>
      <c r="Y61" s="89"/>
      <c r="Z61" s="90"/>
      <c r="AA61" s="90"/>
      <c r="AB61" s="90"/>
      <c r="AC61" s="91"/>
      <c r="AD61" s="142">
        <f t="shared" si="4"/>
        <v>8</v>
      </c>
      <c r="AE61" s="143"/>
      <c r="AF61" s="143"/>
      <c r="AG61" s="143"/>
      <c r="AH61" s="143"/>
      <c r="AI61" s="144"/>
      <c r="AJ61" s="89">
        <v>2</v>
      </c>
      <c r="AK61" s="90"/>
      <c r="AL61" s="90"/>
      <c r="AM61" s="90"/>
      <c r="AN61" s="91"/>
      <c r="AO61" s="89"/>
      <c r="AP61" s="90"/>
      <c r="AQ61" s="90"/>
      <c r="AR61" s="90"/>
      <c r="AS61" s="91"/>
      <c r="AT61" s="142">
        <f t="shared" si="5"/>
        <v>2</v>
      </c>
      <c r="AU61" s="143"/>
      <c r="AV61" s="143"/>
      <c r="AW61" s="143"/>
      <c r="AX61" s="143"/>
      <c r="AY61" s="144"/>
      <c r="AZ61" s="142">
        <f t="shared" si="6"/>
        <v>-6</v>
      </c>
      <c r="BA61" s="143"/>
      <c r="BB61" s="143"/>
      <c r="BC61" s="143"/>
      <c r="BD61" s="144"/>
      <c r="BE61" s="89"/>
      <c r="BF61" s="90"/>
      <c r="BG61" s="90"/>
      <c r="BH61" s="90"/>
      <c r="BI61" s="91"/>
      <c r="BJ61" s="142">
        <f t="shared" si="7"/>
        <v>-6</v>
      </c>
      <c r="BK61" s="143"/>
      <c r="BL61" s="143"/>
      <c r="BM61" s="143"/>
      <c r="BN61" s="144"/>
    </row>
    <row r="62" spans="1:66" ht="24" customHeight="1">
      <c r="A62" s="89"/>
      <c r="B62" s="91"/>
      <c r="C62" s="120" t="s">
        <v>434</v>
      </c>
      <c r="D62" s="121"/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154"/>
      <c r="P62" s="155"/>
      <c r="Q62" s="155"/>
      <c r="R62" s="155"/>
      <c r="S62" s="156"/>
      <c r="T62" s="89">
        <v>0</v>
      </c>
      <c r="U62" s="90"/>
      <c r="V62" s="90"/>
      <c r="W62" s="90"/>
      <c r="X62" s="91"/>
      <c r="Y62" s="89"/>
      <c r="Z62" s="90"/>
      <c r="AA62" s="90"/>
      <c r="AB62" s="90"/>
      <c r="AC62" s="91"/>
      <c r="AD62" s="142">
        <v>0</v>
      </c>
      <c r="AE62" s="143"/>
      <c r="AF62" s="143"/>
      <c r="AG62" s="143"/>
      <c r="AH62" s="143"/>
      <c r="AI62" s="144"/>
      <c r="AJ62" s="89">
        <v>7</v>
      </c>
      <c r="AK62" s="90"/>
      <c r="AL62" s="90"/>
      <c r="AM62" s="90"/>
      <c r="AN62" s="91"/>
      <c r="AO62" s="89"/>
      <c r="AP62" s="90"/>
      <c r="AQ62" s="90"/>
      <c r="AR62" s="90"/>
      <c r="AS62" s="91"/>
      <c r="AT62" s="142">
        <f t="shared" ref="AT62" si="8">AJ62+AO62</f>
        <v>7</v>
      </c>
      <c r="AU62" s="143"/>
      <c r="AV62" s="143"/>
      <c r="AW62" s="143"/>
      <c r="AX62" s="143"/>
      <c r="AY62" s="144"/>
      <c r="AZ62" s="142">
        <f t="shared" ref="AZ62" si="9">AJ62-T62</f>
        <v>7</v>
      </c>
      <c r="BA62" s="143"/>
      <c r="BB62" s="143"/>
      <c r="BC62" s="143"/>
      <c r="BD62" s="144"/>
      <c r="BE62" s="89"/>
      <c r="BF62" s="90"/>
      <c r="BG62" s="90"/>
      <c r="BH62" s="90"/>
      <c r="BI62" s="91"/>
      <c r="BJ62" s="142">
        <f t="shared" ref="BJ62" si="10">AT62-AD62</f>
        <v>7</v>
      </c>
      <c r="BK62" s="143"/>
      <c r="BL62" s="143"/>
      <c r="BM62" s="143"/>
      <c r="BN62" s="144"/>
    </row>
    <row r="63" spans="1:66" ht="22.5" customHeight="1">
      <c r="A63" s="89"/>
      <c r="B63" s="91"/>
      <c r="C63" s="120" t="s">
        <v>94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157"/>
      <c r="P63" s="158"/>
      <c r="Q63" s="158"/>
      <c r="R63" s="158"/>
      <c r="S63" s="159"/>
      <c r="T63" s="89">
        <v>2</v>
      </c>
      <c r="U63" s="90"/>
      <c r="V63" s="90"/>
      <c r="W63" s="90"/>
      <c r="X63" s="91"/>
      <c r="Y63" s="89"/>
      <c r="Z63" s="90"/>
      <c r="AA63" s="90"/>
      <c r="AB63" s="90"/>
      <c r="AC63" s="91"/>
      <c r="AD63" s="142">
        <f t="shared" si="4"/>
        <v>2</v>
      </c>
      <c r="AE63" s="143"/>
      <c r="AF63" s="143"/>
      <c r="AG63" s="143"/>
      <c r="AH63" s="143"/>
      <c r="AI63" s="144"/>
      <c r="AJ63" s="89">
        <v>2</v>
      </c>
      <c r="AK63" s="90"/>
      <c r="AL63" s="90"/>
      <c r="AM63" s="90"/>
      <c r="AN63" s="91"/>
      <c r="AO63" s="89"/>
      <c r="AP63" s="90"/>
      <c r="AQ63" s="90"/>
      <c r="AR63" s="90"/>
      <c r="AS63" s="91"/>
      <c r="AT63" s="142">
        <f>AJ63+AO63</f>
        <v>2</v>
      </c>
      <c r="AU63" s="143"/>
      <c r="AV63" s="143"/>
      <c r="AW63" s="143"/>
      <c r="AX63" s="143"/>
      <c r="AY63" s="144"/>
      <c r="AZ63" s="142">
        <f>AJ63-T63</f>
        <v>0</v>
      </c>
      <c r="BA63" s="143"/>
      <c r="BB63" s="143"/>
      <c r="BC63" s="143"/>
      <c r="BD63" s="144"/>
      <c r="BE63" s="89"/>
      <c r="BF63" s="90"/>
      <c r="BG63" s="90"/>
      <c r="BH63" s="90"/>
      <c r="BI63" s="91"/>
      <c r="BJ63" s="142">
        <f>AT63-AD63</f>
        <v>0</v>
      </c>
      <c r="BK63" s="143"/>
      <c r="BL63" s="143"/>
      <c r="BM63" s="143"/>
      <c r="BN63" s="144"/>
    </row>
    <row r="64" spans="1:66" ht="126.75" customHeight="1">
      <c r="A64" s="89"/>
      <c r="B64" s="91"/>
      <c r="C64" s="120" t="s">
        <v>95</v>
      </c>
      <c r="D64" s="121"/>
      <c r="E64" s="121"/>
      <c r="F64" s="121"/>
      <c r="G64" s="121"/>
      <c r="H64" s="121"/>
      <c r="I64" s="121"/>
      <c r="J64" s="121"/>
      <c r="K64" s="122"/>
      <c r="L64" s="89" t="s">
        <v>37</v>
      </c>
      <c r="M64" s="90"/>
      <c r="N64" s="91"/>
      <c r="O64" s="89"/>
      <c r="P64" s="90"/>
      <c r="Q64" s="90"/>
      <c r="R64" s="90"/>
      <c r="S64" s="91"/>
      <c r="T64" s="89">
        <v>53</v>
      </c>
      <c r="U64" s="90"/>
      <c r="V64" s="90"/>
      <c r="W64" s="90"/>
      <c r="X64" s="91"/>
      <c r="Y64" s="89"/>
      <c r="Z64" s="90"/>
      <c r="AA64" s="90"/>
      <c r="AB64" s="90"/>
      <c r="AC64" s="91"/>
      <c r="AD64" s="142">
        <f t="shared" si="4"/>
        <v>53</v>
      </c>
      <c r="AE64" s="143"/>
      <c r="AF64" s="143"/>
      <c r="AG64" s="143"/>
      <c r="AH64" s="143"/>
      <c r="AI64" s="144"/>
      <c r="AJ64" s="89">
        <v>53</v>
      </c>
      <c r="AK64" s="90"/>
      <c r="AL64" s="90"/>
      <c r="AM64" s="90"/>
      <c r="AN64" s="91"/>
      <c r="AO64" s="89"/>
      <c r="AP64" s="90"/>
      <c r="AQ64" s="90"/>
      <c r="AR64" s="90"/>
      <c r="AS64" s="91"/>
      <c r="AT64" s="142">
        <f>AJ64+AO64</f>
        <v>53</v>
      </c>
      <c r="AU64" s="143"/>
      <c r="AV64" s="143"/>
      <c r="AW64" s="143"/>
      <c r="AX64" s="143"/>
      <c r="AY64" s="144"/>
      <c r="AZ64" s="142">
        <f>AJ64-T64</f>
        <v>0</v>
      </c>
      <c r="BA64" s="143"/>
      <c r="BB64" s="143"/>
      <c r="BC64" s="143"/>
      <c r="BD64" s="144"/>
      <c r="BE64" s="89"/>
      <c r="BF64" s="90"/>
      <c r="BG64" s="90"/>
      <c r="BH64" s="90"/>
      <c r="BI64" s="91"/>
      <c r="BJ64" s="142">
        <f>AT64-AD64</f>
        <v>0</v>
      </c>
      <c r="BK64" s="143"/>
      <c r="BL64" s="143"/>
      <c r="BM64" s="143"/>
      <c r="BN64" s="144"/>
    </row>
    <row r="65" spans="1:66" ht="97.5" customHeight="1">
      <c r="A65" s="89"/>
      <c r="B65" s="91"/>
      <c r="C65" s="120" t="s">
        <v>96</v>
      </c>
      <c r="D65" s="121"/>
      <c r="E65" s="121"/>
      <c r="F65" s="121"/>
      <c r="G65" s="121"/>
      <c r="H65" s="121"/>
      <c r="I65" s="121"/>
      <c r="J65" s="121"/>
      <c r="K65" s="122"/>
      <c r="L65" s="89" t="s">
        <v>37</v>
      </c>
      <c r="M65" s="90"/>
      <c r="N65" s="91"/>
      <c r="O65" s="151" t="s">
        <v>98</v>
      </c>
      <c r="P65" s="152"/>
      <c r="Q65" s="152"/>
      <c r="R65" s="152"/>
      <c r="S65" s="153"/>
      <c r="T65" s="89">
        <v>27</v>
      </c>
      <c r="U65" s="90"/>
      <c r="V65" s="90"/>
      <c r="W65" s="90"/>
      <c r="X65" s="91"/>
      <c r="Y65" s="89"/>
      <c r="Z65" s="90"/>
      <c r="AA65" s="90"/>
      <c r="AB65" s="90"/>
      <c r="AC65" s="91"/>
      <c r="AD65" s="142">
        <f t="shared" si="4"/>
        <v>27</v>
      </c>
      <c r="AE65" s="143"/>
      <c r="AF65" s="143"/>
      <c r="AG65" s="143"/>
      <c r="AH65" s="143"/>
      <c r="AI65" s="144"/>
      <c r="AJ65" s="89">
        <v>33</v>
      </c>
      <c r="AK65" s="90"/>
      <c r="AL65" s="90"/>
      <c r="AM65" s="90"/>
      <c r="AN65" s="91"/>
      <c r="AO65" s="89"/>
      <c r="AP65" s="90"/>
      <c r="AQ65" s="90"/>
      <c r="AR65" s="90"/>
      <c r="AS65" s="91"/>
      <c r="AT65" s="142">
        <f>AJ65+AO65</f>
        <v>33</v>
      </c>
      <c r="AU65" s="143"/>
      <c r="AV65" s="143"/>
      <c r="AW65" s="143"/>
      <c r="AX65" s="143"/>
      <c r="AY65" s="144"/>
      <c r="AZ65" s="142">
        <f>AJ65-T65</f>
        <v>6</v>
      </c>
      <c r="BA65" s="143"/>
      <c r="BB65" s="143"/>
      <c r="BC65" s="143"/>
      <c r="BD65" s="144"/>
      <c r="BE65" s="89"/>
      <c r="BF65" s="90"/>
      <c r="BG65" s="90"/>
      <c r="BH65" s="90"/>
      <c r="BI65" s="91"/>
      <c r="BJ65" s="142">
        <f>AT65-AD65</f>
        <v>6</v>
      </c>
      <c r="BK65" s="143"/>
      <c r="BL65" s="143"/>
      <c r="BM65" s="143"/>
      <c r="BN65" s="144"/>
    </row>
    <row r="66" spans="1:66" ht="95.25" customHeight="1">
      <c r="A66" s="89"/>
      <c r="B66" s="91"/>
      <c r="C66" s="120" t="s">
        <v>303</v>
      </c>
      <c r="D66" s="121"/>
      <c r="E66" s="121"/>
      <c r="F66" s="121"/>
      <c r="G66" s="121"/>
      <c r="H66" s="121"/>
      <c r="I66" s="121"/>
      <c r="J66" s="121"/>
      <c r="K66" s="122"/>
      <c r="L66" s="89" t="s">
        <v>37</v>
      </c>
      <c r="M66" s="90"/>
      <c r="N66" s="91"/>
      <c r="O66" s="157"/>
      <c r="P66" s="158"/>
      <c r="Q66" s="158"/>
      <c r="R66" s="158"/>
      <c r="S66" s="159"/>
      <c r="T66" s="89">
        <v>9</v>
      </c>
      <c r="U66" s="90"/>
      <c r="V66" s="90"/>
      <c r="W66" s="90"/>
      <c r="X66" s="91"/>
      <c r="Y66" s="89"/>
      <c r="Z66" s="90"/>
      <c r="AA66" s="90"/>
      <c r="AB66" s="90"/>
      <c r="AC66" s="91"/>
      <c r="AD66" s="142">
        <f t="shared" ref="AD66" si="11">T66+Y66</f>
        <v>9</v>
      </c>
      <c r="AE66" s="143"/>
      <c r="AF66" s="143"/>
      <c r="AG66" s="143"/>
      <c r="AH66" s="143"/>
      <c r="AI66" s="144"/>
      <c r="AJ66" s="89">
        <v>10</v>
      </c>
      <c r="AK66" s="90"/>
      <c r="AL66" s="90"/>
      <c r="AM66" s="90"/>
      <c r="AN66" s="91"/>
      <c r="AO66" s="89"/>
      <c r="AP66" s="90"/>
      <c r="AQ66" s="90"/>
      <c r="AR66" s="90"/>
      <c r="AS66" s="91"/>
      <c r="AT66" s="142">
        <f>AJ66+AO66</f>
        <v>10</v>
      </c>
      <c r="AU66" s="143"/>
      <c r="AV66" s="143"/>
      <c r="AW66" s="143"/>
      <c r="AX66" s="143"/>
      <c r="AY66" s="144"/>
      <c r="AZ66" s="142">
        <f>AJ66-T66</f>
        <v>1</v>
      </c>
      <c r="BA66" s="143"/>
      <c r="BB66" s="143"/>
      <c r="BC66" s="143"/>
      <c r="BD66" s="144"/>
      <c r="BE66" s="89"/>
      <c r="BF66" s="90"/>
      <c r="BG66" s="90"/>
      <c r="BH66" s="90"/>
      <c r="BI66" s="91"/>
      <c r="BJ66" s="142">
        <f>AT66-AD66</f>
        <v>1</v>
      </c>
      <c r="BK66" s="143"/>
      <c r="BL66" s="143"/>
      <c r="BM66" s="143"/>
      <c r="BN66" s="144"/>
    </row>
    <row r="67" spans="1:66" ht="20.25" customHeight="1">
      <c r="A67" s="203" t="s">
        <v>443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5"/>
    </row>
    <row r="68" spans="1:66" ht="24" customHeight="1">
      <c r="A68" s="89">
        <v>3</v>
      </c>
      <c r="B68" s="91"/>
      <c r="C68" s="9"/>
      <c r="D68" s="137" t="s">
        <v>39</v>
      </c>
      <c r="E68" s="137"/>
      <c r="F68" s="137"/>
      <c r="G68" s="137"/>
      <c r="H68" s="137"/>
      <c r="I68" s="137"/>
      <c r="J68" s="137"/>
      <c r="K68" s="138"/>
      <c r="L68" s="89"/>
      <c r="M68" s="90"/>
      <c r="N68" s="91"/>
      <c r="O68" s="89"/>
      <c r="P68" s="90"/>
      <c r="Q68" s="90"/>
      <c r="R68" s="90"/>
      <c r="S68" s="91"/>
      <c r="T68" s="89"/>
      <c r="U68" s="90"/>
      <c r="V68" s="90"/>
      <c r="W68" s="90"/>
      <c r="X68" s="91"/>
      <c r="Y68" s="89"/>
      <c r="Z68" s="90"/>
      <c r="AA68" s="90"/>
      <c r="AB68" s="90"/>
      <c r="AC68" s="91"/>
      <c r="AD68" s="89"/>
      <c r="AE68" s="90"/>
      <c r="AF68" s="90"/>
      <c r="AG68" s="90"/>
      <c r="AH68" s="90"/>
      <c r="AI68" s="91"/>
      <c r="AJ68" s="89"/>
      <c r="AK68" s="90"/>
      <c r="AL68" s="90"/>
      <c r="AM68" s="90"/>
      <c r="AN68" s="91"/>
      <c r="AO68" s="89"/>
      <c r="AP68" s="90"/>
      <c r="AQ68" s="90"/>
      <c r="AR68" s="90"/>
      <c r="AS68" s="91"/>
      <c r="AT68" s="89"/>
      <c r="AU68" s="90"/>
      <c r="AV68" s="90"/>
      <c r="AW68" s="90"/>
      <c r="AX68" s="90"/>
      <c r="AY68" s="91"/>
      <c r="AZ68" s="89"/>
      <c r="BA68" s="90"/>
      <c r="BB68" s="90"/>
      <c r="BC68" s="90"/>
      <c r="BD68" s="91"/>
      <c r="BE68" s="89"/>
      <c r="BF68" s="90"/>
      <c r="BG68" s="90"/>
      <c r="BH68" s="90"/>
      <c r="BI68" s="91"/>
      <c r="BJ68" s="113"/>
      <c r="BK68" s="113"/>
      <c r="BL68" s="113"/>
      <c r="BM68" s="113"/>
      <c r="BN68" s="113"/>
    </row>
    <row r="69" spans="1:66" ht="69.75" customHeight="1">
      <c r="A69" s="89"/>
      <c r="B69" s="91"/>
      <c r="C69" s="120" t="s">
        <v>99</v>
      </c>
      <c r="D69" s="121"/>
      <c r="E69" s="121"/>
      <c r="F69" s="121"/>
      <c r="G69" s="121"/>
      <c r="H69" s="121"/>
      <c r="I69" s="121"/>
      <c r="J69" s="121"/>
      <c r="K69" s="122"/>
      <c r="L69" s="89" t="s">
        <v>132</v>
      </c>
      <c r="M69" s="90"/>
      <c r="N69" s="91"/>
      <c r="O69" s="151" t="s">
        <v>40</v>
      </c>
      <c r="P69" s="152"/>
      <c r="Q69" s="152"/>
      <c r="R69" s="152"/>
      <c r="S69" s="153"/>
      <c r="T69" s="145">
        <f>V38/T55/1000</f>
        <v>2119.3000000000002</v>
      </c>
      <c r="U69" s="146"/>
      <c r="V69" s="146"/>
      <c r="W69" s="146"/>
      <c r="X69" s="147"/>
      <c r="Y69" s="89"/>
      <c r="Z69" s="90"/>
      <c r="AA69" s="90"/>
      <c r="AB69" s="90"/>
      <c r="AC69" s="91"/>
      <c r="AD69" s="145">
        <v>2119.3000000000002</v>
      </c>
      <c r="AE69" s="146"/>
      <c r="AF69" s="146"/>
      <c r="AG69" s="146"/>
      <c r="AH69" s="146"/>
      <c r="AI69" s="147"/>
      <c r="AJ69" s="145">
        <f>AU38/AJ55/1000</f>
        <v>2070.4189999999999</v>
      </c>
      <c r="AK69" s="146"/>
      <c r="AL69" s="146"/>
      <c r="AM69" s="146"/>
      <c r="AN69" s="147"/>
      <c r="AO69" s="89"/>
      <c r="AP69" s="90"/>
      <c r="AQ69" s="90"/>
      <c r="AR69" s="90"/>
      <c r="AS69" s="91"/>
      <c r="AT69" s="145">
        <v>2070.4</v>
      </c>
      <c r="AU69" s="146"/>
      <c r="AV69" s="146"/>
      <c r="AW69" s="146"/>
      <c r="AX69" s="146"/>
      <c r="AY69" s="147"/>
      <c r="AZ69" s="145">
        <f>AJ69-T69</f>
        <v>-48.881000000000313</v>
      </c>
      <c r="BA69" s="146"/>
      <c r="BB69" s="146"/>
      <c r="BC69" s="146"/>
      <c r="BD69" s="147"/>
      <c r="BE69" s="89"/>
      <c r="BF69" s="90"/>
      <c r="BG69" s="90"/>
      <c r="BH69" s="90"/>
      <c r="BI69" s="91"/>
      <c r="BJ69" s="145">
        <f>AT69-AD69</f>
        <v>-48.900000000000091</v>
      </c>
      <c r="BK69" s="146"/>
      <c r="BL69" s="146"/>
      <c r="BM69" s="146"/>
      <c r="BN69" s="147"/>
    </row>
    <row r="70" spans="1:66" ht="78.75" customHeight="1">
      <c r="A70" s="89"/>
      <c r="B70" s="91"/>
      <c r="C70" s="120" t="s">
        <v>100</v>
      </c>
      <c r="D70" s="121"/>
      <c r="E70" s="121"/>
      <c r="F70" s="121"/>
      <c r="G70" s="121"/>
      <c r="H70" s="121"/>
      <c r="I70" s="121"/>
      <c r="J70" s="121"/>
      <c r="K70" s="122"/>
      <c r="L70" s="89" t="s">
        <v>201</v>
      </c>
      <c r="M70" s="90"/>
      <c r="N70" s="91"/>
      <c r="O70" s="157"/>
      <c r="P70" s="158"/>
      <c r="Q70" s="158"/>
      <c r="R70" s="158"/>
      <c r="S70" s="159"/>
      <c r="T70" s="142">
        <f>V38/T56</f>
        <v>117738.88888888889</v>
      </c>
      <c r="U70" s="143"/>
      <c r="V70" s="143"/>
      <c r="W70" s="143"/>
      <c r="X70" s="144"/>
      <c r="Y70" s="89"/>
      <c r="Z70" s="90"/>
      <c r="AA70" s="90"/>
      <c r="AB70" s="90"/>
      <c r="AC70" s="91"/>
      <c r="AD70" s="142">
        <v>117739</v>
      </c>
      <c r="AE70" s="143"/>
      <c r="AF70" s="143"/>
      <c r="AG70" s="143"/>
      <c r="AH70" s="143"/>
      <c r="AI70" s="144"/>
      <c r="AJ70" s="142">
        <f>AU38/AT56</f>
        <v>147887.07142857142</v>
      </c>
      <c r="AK70" s="143"/>
      <c r="AL70" s="143"/>
      <c r="AM70" s="143"/>
      <c r="AN70" s="144"/>
      <c r="AO70" s="89"/>
      <c r="AP70" s="90"/>
      <c r="AQ70" s="90"/>
      <c r="AR70" s="90"/>
      <c r="AS70" s="91"/>
      <c r="AT70" s="142">
        <v>147887</v>
      </c>
      <c r="AU70" s="143"/>
      <c r="AV70" s="143"/>
      <c r="AW70" s="143"/>
      <c r="AX70" s="143"/>
      <c r="AY70" s="144"/>
      <c r="AZ70" s="142">
        <f>AJ70-T70</f>
        <v>30148.18253968253</v>
      </c>
      <c r="BA70" s="143"/>
      <c r="BB70" s="143"/>
      <c r="BC70" s="143"/>
      <c r="BD70" s="144"/>
      <c r="BE70" s="89"/>
      <c r="BF70" s="90"/>
      <c r="BG70" s="90"/>
      <c r="BH70" s="90"/>
      <c r="BI70" s="91"/>
      <c r="BJ70" s="142">
        <f>AT70-AD70</f>
        <v>30148</v>
      </c>
      <c r="BK70" s="143"/>
      <c r="BL70" s="143"/>
      <c r="BM70" s="143"/>
      <c r="BN70" s="144"/>
    </row>
    <row r="71" spans="1:66" ht="24" customHeight="1">
      <c r="A71" s="120" t="s">
        <v>204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2"/>
    </row>
    <row r="72" spans="1:66" ht="21" customHeight="1">
      <c r="A72" s="89">
        <v>4</v>
      </c>
      <c r="B72" s="91"/>
      <c r="C72" s="9"/>
      <c r="D72" s="137" t="s">
        <v>43</v>
      </c>
      <c r="E72" s="137"/>
      <c r="F72" s="137"/>
      <c r="G72" s="137"/>
      <c r="H72" s="137"/>
      <c r="I72" s="137"/>
      <c r="J72" s="137"/>
      <c r="K72" s="138"/>
      <c r="L72" s="89"/>
      <c r="M72" s="90"/>
      <c r="N72" s="91"/>
      <c r="O72" s="89"/>
      <c r="P72" s="90"/>
      <c r="Q72" s="90"/>
      <c r="R72" s="90"/>
      <c r="S72" s="91"/>
      <c r="T72" s="89"/>
      <c r="U72" s="90"/>
      <c r="V72" s="90"/>
      <c r="W72" s="90"/>
      <c r="X72" s="91"/>
      <c r="Y72" s="89"/>
      <c r="Z72" s="90"/>
      <c r="AA72" s="90"/>
      <c r="AB72" s="90"/>
      <c r="AC72" s="91"/>
      <c r="AD72" s="89"/>
      <c r="AE72" s="90"/>
      <c r="AF72" s="90"/>
      <c r="AG72" s="90"/>
      <c r="AH72" s="90"/>
      <c r="AI72" s="91"/>
      <c r="AJ72" s="89"/>
      <c r="AK72" s="90"/>
      <c r="AL72" s="90"/>
      <c r="AM72" s="90"/>
      <c r="AN72" s="91"/>
      <c r="AO72" s="89"/>
      <c r="AP72" s="90"/>
      <c r="AQ72" s="90"/>
      <c r="AR72" s="90"/>
      <c r="AS72" s="91"/>
      <c r="AT72" s="89"/>
      <c r="AU72" s="90"/>
      <c r="AV72" s="90"/>
      <c r="AW72" s="90"/>
      <c r="AX72" s="90"/>
      <c r="AY72" s="91"/>
      <c r="AZ72" s="89"/>
      <c r="BA72" s="90"/>
      <c r="BB72" s="90"/>
      <c r="BC72" s="90"/>
      <c r="BD72" s="91"/>
      <c r="BE72" s="89"/>
      <c r="BF72" s="90"/>
      <c r="BG72" s="90"/>
      <c r="BH72" s="90"/>
      <c r="BI72" s="91"/>
      <c r="BJ72" s="113"/>
      <c r="BK72" s="113"/>
      <c r="BL72" s="113"/>
      <c r="BM72" s="113"/>
      <c r="BN72" s="113"/>
    </row>
    <row r="73" spans="1:66" ht="129.75" customHeight="1">
      <c r="A73" s="89"/>
      <c r="B73" s="91"/>
      <c r="C73" s="120" t="s">
        <v>101</v>
      </c>
      <c r="D73" s="121"/>
      <c r="E73" s="121"/>
      <c r="F73" s="121"/>
      <c r="G73" s="121"/>
      <c r="H73" s="121"/>
      <c r="I73" s="121"/>
      <c r="J73" s="121"/>
      <c r="K73" s="122"/>
      <c r="L73" s="89" t="s">
        <v>41</v>
      </c>
      <c r="M73" s="90"/>
      <c r="N73" s="91"/>
      <c r="O73" s="151" t="s">
        <v>97</v>
      </c>
      <c r="P73" s="152"/>
      <c r="Q73" s="152"/>
      <c r="R73" s="152"/>
      <c r="S73" s="153"/>
      <c r="T73" s="89">
        <v>67</v>
      </c>
      <c r="U73" s="90"/>
      <c r="V73" s="90"/>
      <c r="W73" s="90"/>
      <c r="X73" s="91"/>
      <c r="Y73" s="89"/>
      <c r="Z73" s="90"/>
      <c r="AA73" s="90"/>
      <c r="AB73" s="90"/>
      <c r="AC73" s="91"/>
      <c r="AD73" s="89">
        <v>67</v>
      </c>
      <c r="AE73" s="90"/>
      <c r="AF73" s="90"/>
      <c r="AG73" s="90"/>
      <c r="AH73" s="90"/>
      <c r="AI73" s="91"/>
      <c r="AJ73" s="89">
        <v>64</v>
      </c>
      <c r="AK73" s="90"/>
      <c r="AL73" s="90"/>
      <c r="AM73" s="90"/>
      <c r="AN73" s="91"/>
      <c r="AO73" s="89"/>
      <c r="AP73" s="90"/>
      <c r="AQ73" s="90"/>
      <c r="AR73" s="90"/>
      <c r="AS73" s="91"/>
      <c r="AT73" s="89">
        <v>64</v>
      </c>
      <c r="AU73" s="90"/>
      <c r="AV73" s="90"/>
      <c r="AW73" s="90"/>
      <c r="AX73" s="90"/>
      <c r="AY73" s="91"/>
      <c r="AZ73" s="142">
        <f>AJ73-T73</f>
        <v>-3</v>
      </c>
      <c r="BA73" s="143"/>
      <c r="BB73" s="143"/>
      <c r="BC73" s="143"/>
      <c r="BD73" s="144"/>
      <c r="BE73" s="89"/>
      <c r="BF73" s="90"/>
      <c r="BG73" s="90"/>
      <c r="BH73" s="90"/>
      <c r="BI73" s="91"/>
      <c r="BJ73" s="142">
        <f>AT73-AD73</f>
        <v>-3</v>
      </c>
      <c r="BK73" s="143"/>
      <c r="BL73" s="143"/>
      <c r="BM73" s="143"/>
      <c r="BN73" s="144"/>
    </row>
    <row r="74" spans="1:66" ht="100.5" customHeight="1">
      <c r="A74" s="89"/>
      <c r="B74" s="91"/>
      <c r="C74" s="10"/>
      <c r="D74" s="121" t="s">
        <v>102</v>
      </c>
      <c r="E74" s="201"/>
      <c r="F74" s="201"/>
      <c r="G74" s="201"/>
      <c r="H74" s="201"/>
      <c r="I74" s="201"/>
      <c r="J74" s="201"/>
      <c r="K74" s="202"/>
      <c r="L74" s="89" t="s">
        <v>41</v>
      </c>
      <c r="M74" s="90"/>
      <c r="N74" s="91"/>
      <c r="O74" s="157"/>
      <c r="P74" s="158"/>
      <c r="Q74" s="158"/>
      <c r="R74" s="158"/>
      <c r="S74" s="159"/>
      <c r="T74" s="89">
        <v>208</v>
      </c>
      <c r="U74" s="90"/>
      <c r="V74" s="90"/>
      <c r="W74" s="90"/>
      <c r="X74" s="91"/>
      <c r="Y74" s="89"/>
      <c r="Z74" s="90"/>
      <c r="AA74" s="90"/>
      <c r="AB74" s="90"/>
      <c r="AC74" s="91"/>
      <c r="AD74" s="89">
        <v>208</v>
      </c>
      <c r="AE74" s="90"/>
      <c r="AF74" s="90"/>
      <c r="AG74" s="90"/>
      <c r="AH74" s="90"/>
      <c r="AI74" s="91"/>
      <c r="AJ74" s="89">
        <v>124</v>
      </c>
      <c r="AK74" s="90"/>
      <c r="AL74" s="90"/>
      <c r="AM74" s="90"/>
      <c r="AN74" s="91"/>
      <c r="AO74" s="89"/>
      <c r="AP74" s="90"/>
      <c r="AQ74" s="90"/>
      <c r="AR74" s="90"/>
      <c r="AS74" s="91"/>
      <c r="AT74" s="89">
        <v>124</v>
      </c>
      <c r="AU74" s="90"/>
      <c r="AV74" s="90"/>
      <c r="AW74" s="90"/>
      <c r="AX74" s="90"/>
      <c r="AY74" s="91"/>
      <c r="AZ74" s="142">
        <f>AJ74-T74</f>
        <v>-84</v>
      </c>
      <c r="BA74" s="143"/>
      <c r="BB74" s="143"/>
      <c r="BC74" s="143"/>
      <c r="BD74" s="144"/>
      <c r="BE74" s="89"/>
      <c r="BF74" s="90"/>
      <c r="BG74" s="90"/>
      <c r="BH74" s="90"/>
      <c r="BI74" s="91"/>
      <c r="BJ74" s="142">
        <f>AT74-AD74</f>
        <v>-84</v>
      </c>
      <c r="BK74" s="143"/>
      <c r="BL74" s="143"/>
      <c r="BM74" s="143"/>
      <c r="BN74" s="144"/>
    </row>
    <row r="75" spans="1:66" ht="72" customHeight="1">
      <c r="A75" s="89"/>
      <c r="B75" s="91"/>
      <c r="C75" s="10"/>
      <c r="D75" s="121" t="s">
        <v>103</v>
      </c>
      <c r="E75" s="121"/>
      <c r="F75" s="121"/>
      <c r="G75" s="121"/>
      <c r="H75" s="121"/>
      <c r="I75" s="121"/>
      <c r="J75" s="121"/>
      <c r="K75" s="122"/>
      <c r="L75" s="89" t="s">
        <v>66</v>
      </c>
      <c r="M75" s="90"/>
      <c r="N75" s="91"/>
      <c r="O75" s="89" t="s">
        <v>79</v>
      </c>
      <c r="P75" s="90"/>
      <c r="Q75" s="90"/>
      <c r="R75" s="90"/>
      <c r="S75" s="91"/>
      <c r="T75" s="89">
        <v>100</v>
      </c>
      <c r="U75" s="90"/>
      <c r="V75" s="90"/>
      <c r="W75" s="90"/>
      <c r="X75" s="91"/>
      <c r="Y75" s="89"/>
      <c r="Z75" s="90"/>
      <c r="AA75" s="90"/>
      <c r="AB75" s="90"/>
      <c r="AC75" s="91"/>
      <c r="AD75" s="89">
        <v>100</v>
      </c>
      <c r="AE75" s="90"/>
      <c r="AF75" s="90"/>
      <c r="AG75" s="90"/>
      <c r="AH75" s="90"/>
      <c r="AI75" s="91"/>
      <c r="AJ75" s="89">
        <v>100</v>
      </c>
      <c r="AK75" s="90"/>
      <c r="AL75" s="90"/>
      <c r="AM75" s="90"/>
      <c r="AN75" s="91"/>
      <c r="AO75" s="89"/>
      <c r="AP75" s="90"/>
      <c r="AQ75" s="90"/>
      <c r="AR75" s="90"/>
      <c r="AS75" s="91"/>
      <c r="AT75" s="89">
        <v>100</v>
      </c>
      <c r="AU75" s="90"/>
      <c r="AV75" s="90"/>
      <c r="AW75" s="90"/>
      <c r="AX75" s="90"/>
      <c r="AY75" s="91"/>
      <c r="AZ75" s="142">
        <f t="shared" ref="AZ75" si="12">AJ75-T75</f>
        <v>0</v>
      </c>
      <c r="BA75" s="143"/>
      <c r="BB75" s="143"/>
      <c r="BC75" s="143"/>
      <c r="BD75" s="144"/>
      <c r="BE75" s="89"/>
      <c r="BF75" s="90"/>
      <c r="BG75" s="90"/>
      <c r="BH75" s="90"/>
      <c r="BI75" s="91"/>
      <c r="BJ75" s="142">
        <f t="shared" ref="BJ75" si="13">AT75-AD75</f>
        <v>0</v>
      </c>
      <c r="BK75" s="143"/>
      <c r="BL75" s="143"/>
      <c r="BM75" s="143"/>
      <c r="BN75" s="144"/>
    </row>
    <row r="76" spans="1:66" ht="21" customHeight="1">
      <c r="A76" s="120" t="s">
        <v>435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2"/>
    </row>
    <row r="77" spans="1:66" ht="26.25" customHeight="1">
      <c r="A77" s="176" t="s">
        <v>197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</row>
    <row r="78" spans="1:66" ht="15.75" customHeight="1">
      <c r="A78" s="43" t="s">
        <v>255</v>
      </c>
      <c r="B78" s="197" t="s">
        <v>256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</row>
    <row r="79" spans="1:66" ht="15.75" customHeight="1">
      <c r="A79" s="43"/>
      <c r="B79" s="198" t="s">
        <v>294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</row>
    <row r="81" spans="1:60" ht="33.75" customHeight="1">
      <c r="A81" s="130" t="s">
        <v>485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4"/>
      <c r="AO81" s="4"/>
      <c r="AP81" s="133" t="s">
        <v>484</v>
      </c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</row>
    <row r="82" spans="1:60">
      <c r="W82" s="129" t="s">
        <v>14</v>
      </c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6"/>
      <c r="AO82" s="6"/>
      <c r="AP82" s="129" t="s">
        <v>15</v>
      </c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</row>
    <row r="84" spans="1:60" ht="15.95" customHeight="1">
      <c r="A84" s="130" t="s">
        <v>257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4"/>
      <c r="AO84" s="4"/>
      <c r="AP84" s="132" t="s">
        <v>258</v>
      </c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</row>
    <row r="85" spans="1:60">
      <c r="W85" s="129" t="s">
        <v>14</v>
      </c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6"/>
      <c r="AO85" s="6"/>
      <c r="AP85" s="129" t="s">
        <v>15</v>
      </c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</row>
  </sheetData>
  <mergeCells count="436">
    <mergeCell ref="AZ62:BD62"/>
    <mergeCell ref="BE62:BI62"/>
    <mergeCell ref="BJ62:BN62"/>
    <mergeCell ref="C62:K62"/>
    <mergeCell ref="A76:BN76"/>
    <mergeCell ref="A62:B62"/>
    <mergeCell ref="L62:N62"/>
    <mergeCell ref="T62:X62"/>
    <mergeCell ref="Y62:AC62"/>
    <mergeCell ref="AD62:AI62"/>
    <mergeCell ref="AJ62:AN62"/>
    <mergeCell ref="AO62:AS62"/>
    <mergeCell ref="AT62:AY62"/>
    <mergeCell ref="AZ75:BD75"/>
    <mergeCell ref="BE75:BI75"/>
    <mergeCell ref="BJ75:BN75"/>
    <mergeCell ref="A75:B75"/>
    <mergeCell ref="D75:K75"/>
    <mergeCell ref="L75:N75"/>
    <mergeCell ref="O75:S75"/>
    <mergeCell ref="T75:X75"/>
    <mergeCell ref="Y75:AC75"/>
    <mergeCell ref="AD75:AI75"/>
    <mergeCell ref="AJ75:AN75"/>
    <mergeCell ref="B78:AI78"/>
    <mergeCell ref="B79:AN79"/>
    <mergeCell ref="A84:V84"/>
    <mergeCell ref="W84:AM84"/>
    <mergeCell ref="AP84:BH84"/>
    <mergeCell ref="W85:AM85"/>
    <mergeCell ref="AP85:BH85"/>
    <mergeCell ref="A77:BN77"/>
    <mergeCell ref="A81:V81"/>
    <mergeCell ref="W81:AM81"/>
    <mergeCell ref="AP81:BH81"/>
    <mergeCell ref="W82:AM82"/>
    <mergeCell ref="AP82:BH82"/>
    <mergeCell ref="A73:B73"/>
    <mergeCell ref="C73:K73"/>
    <mergeCell ref="L73:N73"/>
    <mergeCell ref="T73:X73"/>
    <mergeCell ref="Y73:AC73"/>
    <mergeCell ref="AD73:AI73"/>
    <mergeCell ref="AJ73:AN73"/>
    <mergeCell ref="AO75:AS75"/>
    <mergeCell ref="AT75:AY75"/>
    <mergeCell ref="A74:B74"/>
    <mergeCell ref="D74:K74"/>
    <mergeCell ref="L74:N74"/>
    <mergeCell ref="T74:X74"/>
    <mergeCell ref="BE74:BI74"/>
    <mergeCell ref="BJ74:BN74"/>
    <mergeCell ref="AO74:AS74"/>
    <mergeCell ref="AT74:AY74"/>
    <mergeCell ref="AZ74:BD74"/>
    <mergeCell ref="Y72:AC72"/>
    <mergeCell ref="AD72:AI72"/>
    <mergeCell ref="AJ72:AN72"/>
    <mergeCell ref="O73:S74"/>
    <mergeCell ref="Y74:AC74"/>
    <mergeCell ref="AD74:AI74"/>
    <mergeCell ref="AJ74:AN74"/>
    <mergeCell ref="AO73:AS73"/>
    <mergeCell ref="AT73:AY73"/>
    <mergeCell ref="AZ73:BD73"/>
    <mergeCell ref="BE73:BI73"/>
    <mergeCell ref="BJ73:BN73"/>
    <mergeCell ref="BJ70:BN70"/>
    <mergeCell ref="A71:BN71"/>
    <mergeCell ref="A72:B72"/>
    <mergeCell ref="D72:K72"/>
    <mergeCell ref="L72:N72"/>
    <mergeCell ref="O72:S72"/>
    <mergeCell ref="T72:X72"/>
    <mergeCell ref="BE72:BI72"/>
    <mergeCell ref="BJ72:BN72"/>
    <mergeCell ref="AO72:AS72"/>
    <mergeCell ref="AT72:AY72"/>
    <mergeCell ref="AZ72:BD72"/>
    <mergeCell ref="BJ69:BN69"/>
    <mergeCell ref="A70:B70"/>
    <mergeCell ref="C70:K70"/>
    <mergeCell ref="L70:N70"/>
    <mergeCell ref="T70:X70"/>
    <mergeCell ref="Y70:AC70"/>
    <mergeCell ref="AD70:AI70"/>
    <mergeCell ref="AJ70:AN70"/>
    <mergeCell ref="AO70:AS70"/>
    <mergeCell ref="AD69:AI69"/>
    <mergeCell ref="AJ69:AN69"/>
    <mergeCell ref="AO69:AS69"/>
    <mergeCell ref="AT69:AY69"/>
    <mergeCell ref="AZ69:BD69"/>
    <mergeCell ref="BE69:BI69"/>
    <mergeCell ref="A69:B69"/>
    <mergeCell ref="C69:K69"/>
    <mergeCell ref="L69:N69"/>
    <mergeCell ref="T69:X69"/>
    <mergeCell ref="Y69:AC69"/>
    <mergeCell ref="O69:S70"/>
    <mergeCell ref="AT70:AY70"/>
    <mergeCell ref="AZ70:BD70"/>
    <mergeCell ref="BE70:BI70"/>
    <mergeCell ref="BE59:BI59"/>
    <mergeCell ref="BJ59:BN59"/>
    <mergeCell ref="A67:BN67"/>
    <mergeCell ref="A68:B68"/>
    <mergeCell ref="D68:K68"/>
    <mergeCell ref="L68:N68"/>
    <mergeCell ref="O68:S68"/>
    <mergeCell ref="T68:X68"/>
    <mergeCell ref="Y68:AC68"/>
    <mergeCell ref="AD68:AI68"/>
    <mergeCell ref="Y59:AC59"/>
    <mergeCell ref="AD59:AI59"/>
    <mergeCell ref="AJ59:AN59"/>
    <mergeCell ref="AO59:AS59"/>
    <mergeCell ref="AT59:AY59"/>
    <mergeCell ref="AZ59:BD59"/>
    <mergeCell ref="A66:B66"/>
    <mergeCell ref="C66:K66"/>
    <mergeCell ref="T66:X66"/>
    <mergeCell ref="Y66:AC66"/>
    <mergeCell ref="AD66:AI66"/>
    <mergeCell ref="AJ66:AN66"/>
    <mergeCell ref="AO66:AS66"/>
    <mergeCell ref="AT66:AY66"/>
    <mergeCell ref="O56:S56"/>
    <mergeCell ref="T56:X56"/>
    <mergeCell ref="Y56:AC56"/>
    <mergeCell ref="AJ68:AN68"/>
    <mergeCell ref="AO68:AS68"/>
    <mergeCell ref="AT68:AY68"/>
    <mergeCell ref="AZ68:BD68"/>
    <mergeCell ref="BE68:BI68"/>
    <mergeCell ref="A57:BN57"/>
    <mergeCell ref="A58:B58"/>
    <mergeCell ref="D58:K58"/>
    <mergeCell ref="L58:N58"/>
    <mergeCell ref="O58:S58"/>
    <mergeCell ref="T58:X58"/>
    <mergeCell ref="Y58:AC58"/>
    <mergeCell ref="AD58:AI58"/>
    <mergeCell ref="AJ58:AN58"/>
    <mergeCell ref="AO58:AS58"/>
    <mergeCell ref="AT58:AY58"/>
    <mergeCell ref="AZ58:BD58"/>
    <mergeCell ref="BE58:BI58"/>
    <mergeCell ref="BJ58:BN58"/>
    <mergeCell ref="AD56:AI56"/>
    <mergeCell ref="BJ68:BN68"/>
    <mergeCell ref="AJ56:AN56"/>
    <mergeCell ref="AO56:AS56"/>
    <mergeCell ref="BE54:BI54"/>
    <mergeCell ref="BJ54:BN54"/>
    <mergeCell ref="A55:B55"/>
    <mergeCell ref="C55:K55"/>
    <mergeCell ref="L55:N55"/>
    <mergeCell ref="O55:S55"/>
    <mergeCell ref="T55:X55"/>
    <mergeCell ref="Y55:AC55"/>
    <mergeCell ref="BJ55:BN55"/>
    <mergeCell ref="AD55:AI55"/>
    <mergeCell ref="AJ55:AN55"/>
    <mergeCell ref="AO55:AS55"/>
    <mergeCell ref="AT55:AY55"/>
    <mergeCell ref="AZ55:BD55"/>
    <mergeCell ref="BE55:BI55"/>
    <mergeCell ref="AT56:AY56"/>
    <mergeCell ref="AZ56:BD56"/>
    <mergeCell ref="BE56:BI56"/>
    <mergeCell ref="BJ56:BN56"/>
    <mergeCell ref="A56:B56"/>
    <mergeCell ref="C56:K56"/>
    <mergeCell ref="L56:N56"/>
    <mergeCell ref="A53:B53"/>
    <mergeCell ref="D53:K53"/>
    <mergeCell ref="L53:N53"/>
    <mergeCell ref="O53:S53"/>
    <mergeCell ref="T53:X53"/>
    <mergeCell ref="Y53:AC53"/>
    <mergeCell ref="BJ53:BN53"/>
    <mergeCell ref="A54:B54"/>
    <mergeCell ref="D54:K54"/>
    <mergeCell ref="L54:N54"/>
    <mergeCell ref="O54:S54"/>
    <mergeCell ref="T54:X54"/>
    <mergeCell ref="Y54:AC54"/>
    <mergeCell ref="AD54:AI54"/>
    <mergeCell ref="AJ54:AN54"/>
    <mergeCell ref="AO54:AS54"/>
    <mergeCell ref="AD53:AI53"/>
    <mergeCell ref="AJ53:AN53"/>
    <mergeCell ref="AO53:AS53"/>
    <mergeCell ref="AT53:AY53"/>
    <mergeCell ref="AZ53:BD53"/>
    <mergeCell ref="BE53:BI53"/>
    <mergeCell ref="AT54:AY54"/>
    <mergeCell ref="AZ54:BD54"/>
    <mergeCell ref="AZ51:BN51"/>
    <mergeCell ref="A52:B52"/>
    <mergeCell ref="D52:K52"/>
    <mergeCell ref="L52:N52"/>
    <mergeCell ref="O52:S52"/>
    <mergeCell ref="T52:X52"/>
    <mergeCell ref="Y52:AC52"/>
    <mergeCell ref="AD52:AI52"/>
    <mergeCell ref="AJ52:AN52"/>
    <mergeCell ref="AO52:AS52"/>
    <mergeCell ref="A51:B51"/>
    <mergeCell ref="C51:K51"/>
    <mergeCell ref="L51:N51"/>
    <mergeCell ref="O51:S51"/>
    <mergeCell ref="T51:AI51"/>
    <mergeCell ref="AJ51:AY51"/>
    <mergeCell ref="AT52:AY52"/>
    <mergeCell ref="AZ52:BD52"/>
    <mergeCell ref="BE52:BI52"/>
    <mergeCell ref="BJ52:BN52"/>
    <mergeCell ref="AQ46:AV46"/>
    <mergeCell ref="AW46:BA46"/>
    <mergeCell ref="BB46:BF46"/>
    <mergeCell ref="BG46:BL46"/>
    <mergeCell ref="A47:BL47"/>
    <mergeCell ref="A49:BL49"/>
    <mergeCell ref="AQ45:AV45"/>
    <mergeCell ref="AW45:BA45"/>
    <mergeCell ref="BB45:BF45"/>
    <mergeCell ref="BG45:BL45"/>
    <mergeCell ref="A46:P46"/>
    <mergeCell ref="Q46:U46"/>
    <mergeCell ref="V46:Z46"/>
    <mergeCell ref="AA46:AF46"/>
    <mergeCell ref="AG46:AK46"/>
    <mergeCell ref="AL46:AP46"/>
    <mergeCell ref="AQ44:AV44"/>
    <mergeCell ref="AW44:BA44"/>
    <mergeCell ref="BB44:BF44"/>
    <mergeCell ref="BG44:BL44"/>
    <mergeCell ref="A45:P45"/>
    <mergeCell ref="Q45:U45"/>
    <mergeCell ref="V45:Z45"/>
    <mergeCell ref="AA45:AF45"/>
    <mergeCell ref="AG45:AK45"/>
    <mergeCell ref="AL45:AP45"/>
    <mergeCell ref="A44:P44"/>
    <mergeCell ref="Q44:U44"/>
    <mergeCell ref="V44:Z44"/>
    <mergeCell ref="AA44:AF44"/>
    <mergeCell ref="AG44:AK44"/>
    <mergeCell ref="AL44:AP44"/>
    <mergeCell ref="AG43:AK43"/>
    <mergeCell ref="AL43:AP43"/>
    <mergeCell ref="AQ43:AV43"/>
    <mergeCell ref="AW43:BA43"/>
    <mergeCell ref="BB43:BF43"/>
    <mergeCell ref="BG43:BL43"/>
    <mergeCell ref="A40:BL40"/>
    <mergeCell ref="A41:BL41"/>
    <mergeCell ref="A42:P43"/>
    <mergeCell ref="Q42:AF42"/>
    <mergeCell ref="AG42:AV42"/>
    <mergeCell ref="AW42:BL42"/>
    <mergeCell ref="Q43:U43"/>
    <mergeCell ref="V43:Z43"/>
    <mergeCell ref="AA43:AF43"/>
    <mergeCell ref="A37:C37"/>
    <mergeCell ref="BA37:BD37"/>
    <mergeCell ref="BE37:BH37"/>
    <mergeCell ref="BI37:BL37"/>
    <mergeCell ref="A38:C38"/>
    <mergeCell ref="D38:U38"/>
    <mergeCell ref="V38:Z38"/>
    <mergeCell ref="AA38:AE38"/>
    <mergeCell ref="AF38:AK38"/>
    <mergeCell ref="AQ38:AT38"/>
    <mergeCell ref="AU38:AZ38"/>
    <mergeCell ref="BA38:BD38"/>
    <mergeCell ref="BE38:BH38"/>
    <mergeCell ref="BI38:BL38"/>
    <mergeCell ref="AL38:AP38"/>
    <mergeCell ref="D37:U37"/>
    <mergeCell ref="V37:Z37"/>
    <mergeCell ref="AA37:AE37"/>
    <mergeCell ref="AF37:AK37"/>
    <mergeCell ref="AL37:AP37"/>
    <mergeCell ref="AQ37:AT37"/>
    <mergeCell ref="AU37:AZ37"/>
    <mergeCell ref="BJ33:BK33"/>
    <mergeCell ref="A36:C36"/>
    <mergeCell ref="D36:U36"/>
    <mergeCell ref="V36:Z36"/>
    <mergeCell ref="AA36:AE36"/>
    <mergeCell ref="AF36:AK36"/>
    <mergeCell ref="AL36:AP36"/>
    <mergeCell ref="AQ36:AT36"/>
    <mergeCell ref="AU36:AZ36"/>
    <mergeCell ref="BA36:BD36"/>
    <mergeCell ref="BE36:BH36"/>
    <mergeCell ref="BI36:BL36"/>
    <mergeCell ref="AO2:BL4"/>
    <mergeCell ref="A5:BL5"/>
    <mergeCell ref="A6:BL6"/>
    <mergeCell ref="A7:BL7"/>
    <mergeCell ref="A8:BL8"/>
    <mergeCell ref="A9:BL9"/>
    <mergeCell ref="B19:K19"/>
    <mergeCell ref="A16:K16"/>
    <mergeCell ref="L16:AP16"/>
    <mergeCell ref="B17:K17"/>
    <mergeCell ref="A18:K18"/>
    <mergeCell ref="L18:AP18"/>
    <mergeCell ref="L15:BC15"/>
    <mergeCell ref="BE15:BL15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AD61:AI61"/>
    <mergeCell ref="AJ61:AN61"/>
    <mergeCell ref="AO61:AS61"/>
    <mergeCell ref="AT61:AY61"/>
    <mergeCell ref="AZ61:BD61"/>
    <mergeCell ref="BE61:BI61"/>
    <mergeCell ref="BJ61:BN61"/>
    <mergeCell ref="AZ66:BD66"/>
    <mergeCell ref="AO10:BL10"/>
    <mergeCell ref="AO11:BL11"/>
    <mergeCell ref="A12:BL12"/>
    <mergeCell ref="A13:BL13"/>
    <mergeCell ref="Y14:AL14"/>
    <mergeCell ref="B15:K15"/>
    <mergeCell ref="A20:K20"/>
    <mergeCell ref="BE66:BI66"/>
    <mergeCell ref="BJ66:BN66"/>
    <mergeCell ref="D60:K60"/>
    <mergeCell ref="A60:B60"/>
    <mergeCell ref="L60:N60"/>
    <mergeCell ref="T60:X60"/>
    <mergeCell ref="A34:C35"/>
    <mergeCell ref="D34:U35"/>
    <mergeCell ref="V34:AK34"/>
    <mergeCell ref="AO64:AS64"/>
    <mergeCell ref="Y63:AC63"/>
    <mergeCell ref="AD63:AI63"/>
    <mergeCell ref="AJ63:AN63"/>
    <mergeCell ref="AO63:AS63"/>
    <mergeCell ref="AT63:AY63"/>
    <mergeCell ref="AZ63:BD63"/>
    <mergeCell ref="AT64:AY64"/>
    <mergeCell ref="AZ64:BD64"/>
    <mergeCell ref="BE63:BI63"/>
    <mergeCell ref="BJ63:BN63"/>
    <mergeCell ref="O59:S63"/>
    <mergeCell ref="A61:B61"/>
    <mergeCell ref="D61:K61"/>
    <mergeCell ref="L61:N61"/>
    <mergeCell ref="A63:B63"/>
    <mergeCell ref="C63:K63"/>
    <mergeCell ref="L63:N63"/>
    <mergeCell ref="T63:X63"/>
    <mergeCell ref="A59:B59"/>
    <mergeCell ref="C59:K59"/>
    <mergeCell ref="L59:N59"/>
    <mergeCell ref="T59:X59"/>
    <mergeCell ref="Y60:AC60"/>
    <mergeCell ref="AD60:AI60"/>
    <mergeCell ref="AJ60:AN60"/>
    <mergeCell ref="AO60:AS60"/>
    <mergeCell ref="AT60:AY60"/>
    <mergeCell ref="AZ60:BD60"/>
    <mergeCell ref="BE60:BI60"/>
    <mergeCell ref="BJ60:BN60"/>
    <mergeCell ref="T61:X61"/>
    <mergeCell ref="Y61:AC61"/>
    <mergeCell ref="BE64:BI64"/>
    <mergeCell ref="BJ64:BN64"/>
    <mergeCell ref="A65:B65"/>
    <mergeCell ref="C65:K65"/>
    <mergeCell ref="L65:N65"/>
    <mergeCell ref="T65:X65"/>
    <mergeCell ref="Y65:AC65"/>
    <mergeCell ref="AD65:AI65"/>
    <mergeCell ref="AJ65:AN65"/>
    <mergeCell ref="AO65:AS65"/>
    <mergeCell ref="AT65:AY65"/>
    <mergeCell ref="AZ65:BD65"/>
    <mergeCell ref="BE65:BI65"/>
    <mergeCell ref="BJ65:BN65"/>
    <mergeCell ref="O65:S66"/>
    <mergeCell ref="A64:B64"/>
    <mergeCell ref="C64:K64"/>
    <mergeCell ref="L64:N64"/>
    <mergeCell ref="O64:S64"/>
    <mergeCell ref="T64:X64"/>
    <mergeCell ref="Y64:AC64"/>
    <mergeCell ref="L66:N66"/>
    <mergeCell ref="AD64:AI64"/>
    <mergeCell ref="AJ64:AN64"/>
    <mergeCell ref="L20:U20"/>
    <mergeCell ref="V20:AD20"/>
    <mergeCell ref="AE20:BF20"/>
    <mergeCell ref="BG20:BL20"/>
    <mergeCell ref="B21:BC21"/>
    <mergeCell ref="A22:C22"/>
    <mergeCell ref="D22:BL22"/>
    <mergeCell ref="A23:C23"/>
    <mergeCell ref="D23:BL23"/>
    <mergeCell ref="A39:BL39"/>
    <mergeCell ref="A24:C24"/>
    <mergeCell ref="D24:BL24"/>
    <mergeCell ref="B25:BF25"/>
    <mergeCell ref="B26:BF26"/>
    <mergeCell ref="A27:BL27"/>
    <mergeCell ref="B28:BL28"/>
    <mergeCell ref="A29:C29"/>
    <mergeCell ref="D29:BL29"/>
    <mergeCell ref="A30:B30"/>
    <mergeCell ref="D30:BL30"/>
    <mergeCell ref="AQ35:AT35"/>
    <mergeCell ref="AU35:AZ35"/>
    <mergeCell ref="BA35:BD35"/>
    <mergeCell ref="BE35:BH35"/>
    <mergeCell ref="A32:BF32"/>
    <mergeCell ref="BG32:BL32"/>
    <mergeCell ref="AL34:AZ34"/>
    <mergeCell ref="BA34:BL34"/>
    <mergeCell ref="V35:Z35"/>
    <mergeCell ref="AA35:AE35"/>
    <mergeCell ref="BI35:BL35"/>
    <mergeCell ref="AF35:AK35"/>
    <mergeCell ref="AL35:AP35"/>
  </mergeCells>
  <pageMargins left="0.31496062992125984" right="0.31496062992125984" top="0.39370078740157483" bottom="0.39370078740157483" header="0" footer="0"/>
  <pageSetup paperSize="9" scale="54" fitToHeight="999" orientation="landscape" r:id="rId1"/>
  <headerFooter alignWithMargins="0"/>
  <rowBreaks count="1" manualBreakCount="1">
    <brk id="38" max="6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U79"/>
  <sheetViews>
    <sheetView view="pageBreakPreview" topLeftCell="A38" zoomScale="60" zoomScaleNormal="100" workbookViewId="0">
      <selection activeCell="AT57" sqref="AT57:AY57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8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5.7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33.75" customHeight="1">
      <c r="A19" s="3" t="s">
        <v>13</v>
      </c>
      <c r="B19" s="104" t="s">
        <v>153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3171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1010</v>
      </c>
      <c r="W19" s="175"/>
      <c r="X19" s="175"/>
      <c r="Y19" s="175"/>
      <c r="Z19" s="175"/>
      <c r="AA19" s="175"/>
      <c r="AB19" s="175"/>
      <c r="AC19" s="132" t="s">
        <v>311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6.7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34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24.75" customHeight="1">
      <c r="A23" s="165" t="s">
        <v>11</v>
      </c>
      <c r="B23" s="166"/>
      <c r="C23" s="167"/>
      <c r="D23" s="136" t="s">
        <v>481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4" spans="1:73" ht="15.75">
      <c r="A24" s="165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</row>
    <row r="25" spans="1:73" ht="18.75" customHeight="1">
      <c r="A25" s="34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73" ht="32.25" customHeight="1">
      <c r="A26" s="34"/>
      <c r="B26" s="110" t="s">
        <v>304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34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U28" s="1" t="s">
        <v>30</v>
      </c>
    </row>
    <row r="29" spans="1:73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73" ht="15.75">
      <c r="A30" s="165" t="s">
        <v>11</v>
      </c>
      <c r="B30" s="166"/>
      <c r="C30" s="37"/>
      <c r="D30" s="169" t="s">
        <v>306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>
      <c r="BJ33" s="103"/>
      <c r="BK33" s="103"/>
    </row>
    <row r="34" spans="1:73" ht="24.75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2.75" hidden="1" customHeight="1">
      <c r="A37" s="89" t="s">
        <v>274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2119300</v>
      </c>
      <c r="W37" s="87"/>
      <c r="X37" s="87"/>
      <c r="Y37" s="87"/>
      <c r="Z37" s="87"/>
      <c r="AA37" s="87"/>
      <c r="AB37" s="87"/>
      <c r="AC37" s="87"/>
      <c r="AD37" s="87"/>
      <c r="AE37" s="87"/>
      <c r="AF37" s="87">
        <f>V37+AA37</f>
        <v>2119300</v>
      </c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200"/>
      <c r="AR37" s="200"/>
      <c r="AS37" s="200"/>
      <c r="AT37" s="200"/>
      <c r="AU37" s="97">
        <f>AL37+AQ37</f>
        <v>0</v>
      </c>
      <c r="AV37" s="97"/>
      <c r="AW37" s="97"/>
      <c r="AX37" s="97"/>
      <c r="AY37" s="97"/>
      <c r="AZ37" s="98"/>
      <c r="BA37" s="87">
        <f>AL37-V37</f>
        <v>-2119300</v>
      </c>
      <c r="BB37" s="87"/>
      <c r="BC37" s="87"/>
      <c r="BD37" s="87"/>
      <c r="BE37" s="87">
        <f>AQ37-AA37</f>
        <v>0</v>
      </c>
      <c r="BF37" s="87"/>
      <c r="BG37" s="87"/>
      <c r="BH37" s="87"/>
      <c r="BI37" s="87">
        <f t="shared" ref="BI37:BI40" si="0">BA37+BE37</f>
        <v>-2119300</v>
      </c>
      <c r="BJ37" s="87"/>
      <c r="BK37" s="87"/>
      <c r="BL37" s="87"/>
      <c r="BU37" s="1" t="s">
        <v>31</v>
      </c>
    </row>
    <row r="38" spans="1:73" ht="15" customHeight="1">
      <c r="A38" s="123" t="s">
        <v>11</v>
      </c>
      <c r="B38" s="123"/>
      <c r="C38" s="123"/>
      <c r="D38" s="206" t="s">
        <v>307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87">
        <v>751000</v>
      </c>
      <c r="W38" s="87"/>
      <c r="X38" s="87"/>
      <c r="Y38" s="87"/>
      <c r="Z38" s="87"/>
      <c r="AA38" s="87">
        <f t="shared" ref="AA38" si="1">SUM(AA35:AE35)</f>
        <v>0</v>
      </c>
      <c r="AB38" s="87"/>
      <c r="AC38" s="87"/>
      <c r="AD38" s="87"/>
      <c r="AE38" s="87"/>
      <c r="AF38" s="87">
        <f t="shared" ref="AF38:AF39" si="2">V38+AA38</f>
        <v>751000</v>
      </c>
      <c r="AG38" s="87"/>
      <c r="AH38" s="87"/>
      <c r="AI38" s="87"/>
      <c r="AJ38" s="87"/>
      <c r="AK38" s="87"/>
      <c r="AL38" s="87">
        <v>750993</v>
      </c>
      <c r="AM38" s="87"/>
      <c r="AN38" s="87"/>
      <c r="AO38" s="87"/>
      <c r="AP38" s="87"/>
      <c r="AQ38" s="200"/>
      <c r="AR38" s="200"/>
      <c r="AS38" s="200"/>
      <c r="AT38" s="200"/>
      <c r="AU38" s="97">
        <f t="shared" ref="AU38:AU39" si="3">AL38+AQ38</f>
        <v>750993</v>
      </c>
      <c r="AV38" s="97"/>
      <c r="AW38" s="97"/>
      <c r="AX38" s="97"/>
      <c r="AY38" s="97"/>
      <c r="AZ38" s="98"/>
      <c r="BA38" s="87">
        <f t="shared" ref="BA38:BA39" si="4">AL38-V38</f>
        <v>-7</v>
      </c>
      <c r="BB38" s="87"/>
      <c r="BC38" s="87"/>
      <c r="BD38" s="87"/>
      <c r="BE38" s="87">
        <f t="shared" ref="BE38:BE39" si="5">AQ38-AA38</f>
        <v>0</v>
      </c>
      <c r="BF38" s="87"/>
      <c r="BG38" s="87"/>
      <c r="BH38" s="87"/>
      <c r="BI38" s="87">
        <f t="shared" ref="BI38:BI39" si="6">BA38+BE38</f>
        <v>-7</v>
      </c>
      <c r="BJ38" s="87"/>
      <c r="BK38" s="87"/>
      <c r="BL38" s="87"/>
    </row>
    <row r="39" spans="1:73" ht="16.5" customHeight="1">
      <c r="A39" s="123" t="s">
        <v>274</v>
      </c>
      <c r="B39" s="123"/>
      <c r="C39" s="123"/>
      <c r="D39" s="206" t="s">
        <v>308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87">
        <v>5100</v>
      </c>
      <c r="W39" s="87"/>
      <c r="X39" s="87"/>
      <c r="Y39" s="87"/>
      <c r="Z39" s="87"/>
      <c r="AA39" s="87">
        <v>0</v>
      </c>
      <c r="AB39" s="87"/>
      <c r="AC39" s="87"/>
      <c r="AD39" s="87"/>
      <c r="AE39" s="87"/>
      <c r="AF39" s="87">
        <f t="shared" si="2"/>
        <v>5100</v>
      </c>
      <c r="AG39" s="87"/>
      <c r="AH39" s="87"/>
      <c r="AI39" s="87"/>
      <c r="AJ39" s="87"/>
      <c r="AK39" s="87"/>
      <c r="AL39" s="87">
        <v>5100</v>
      </c>
      <c r="AM39" s="87"/>
      <c r="AN39" s="87"/>
      <c r="AO39" s="87"/>
      <c r="AP39" s="87"/>
      <c r="AQ39" s="200"/>
      <c r="AR39" s="200"/>
      <c r="AS39" s="200"/>
      <c r="AT39" s="200"/>
      <c r="AU39" s="97">
        <f t="shared" si="3"/>
        <v>5100</v>
      </c>
      <c r="AV39" s="97"/>
      <c r="AW39" s="97"/>
      <c r="AX39" s="97"/>
      <c r="AY39" s="97"/>
      <c r="AZ39" s="98"/>
      <c r="BA39" s="87">
        <f t="shared" si="4"/>
        <v>0</v>
      </c>
      <c r="BB39" s="87"/>
      <c r="BC39" s="87"/>
      <c r="BD39" s="87"/>
      <c r="BE39" s="87">
        <f t="shared" si="5"/>
        <v>0</v>
      </c>
      <c r="BF39" s="87"/>
      <c r="BG39" s="87"/>
      <c r="BH39" s="87"/>
      <c r="BI39" s="87">
        <f t="shared" si="6"/>
        <v>0</v>
      </c>
      <c r="BJ39" s="87"/>
      <c r="BK39" s="87"/>
      <c r="BL39" s="87"/>
    </row>
    <row r="40" spans="1:73" ht="18" customHeight="1">
      <c r="A40" s="123"/>
      <c r="B40" s="123"/>
      <c r="C40" s="123"/>
      <c r="D40" s="207" t="s">
        <v>35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9"/>
      <c r="V40" s="87">
        <f>V38+V39</f>
        <v>756100</v>
      </c>
      <c r="W40" s="87"/>
      <c r="X40" s="87"/>
      <c r="Y40" s="87"/>
      <c r="Z40" s="87"/>
      <c r="AA40" s="87">
        <f>SUM(AA37:AE37)</f>
        <v>0</v>
      </c>
      <c r="AB40" s="87"/>
      <c r="AC40" s="87"/>
      <c r="AD40" s="87"/>
      <c r="AE40" s="87"/>
      <c r="AF40" s="87">
        <f>V40+AA40</f>
        <v>756100</v>
      </c>
      <c r="AG40" s="87"/>
      <c r="AH40" s="87"/>
      <c r="AI40" s="87"/>
      <c r="AJ40" s="87"/>
      <c r="AK40" s="87"/>
      <c r="AL40" s="87">
        <f>AL38+AL39</f>
        <v>756093</v>
      </c>
      <c r="AM40" s="87"/>
      <c r="AN40" s="87"/>
      <c r="AO40" s="87"/>
      <c r="AP40" s="87"/>
      <c r="AQ40" s="200"/>
      <c r="AR40" s="200"/>
      <c r="AS40" s="200"/>
      <c r="AT40" s="200"/>
      <c r="AU40" s="97">
        <f>AL40+AQ40</f>
        <v>756093</v>
      </c>
      <c r="AV40" s="97"/>
      <c r="AW40" s="97"/>
      <c r="AX40" s="97"/>
      <c r="AY40" s="97"/>
      <c r="AZ40" s="98"/>
      <c r="BA40" s="87">
        <f>AL40-V40</f>
        <v>-7</v>
      </c>
      <c r="BB40" s="87"/>
      <c r="BC40" s="87"/>
      <c r="BD40" s="87"/>
      <c r="BE40" s="87">
        <f>AQ40-AA40</f>
        <v>0</v>
      </c>
      <c r="BF40" s="87"/>
      <c r="BG40" s="87"/>
      <c r="BH40" s="87"/>
      <c r="BI40" s="87">
        <f t="shared" si="0"/>
        <v>-7</v>
      </c>
      <c r="BJ40" s="87"/>
      <c r="BK40" s="87"/>
      <c r="BL40" s="87"/>
      <c r="BU40" s="1" t="s">
        <v>32</v>
      </c>
    </row>
    <row r="41" spans="1:73" ht="17.2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73" ht="9" customHeight="1"/>
    <row r="43" spans="1:73" ht="15.75" customHeight="1">
      <c r="A43" s="180" t="s">
        <v>305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1:73" ht="10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</row>
    <row r="45" spans="1:73" ht="21.75" customHeight="1">
      <c r="A45" s="113" t="s">
        <v>187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 t="s">
        <v>183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 t="s">
        <v>3</v>
      </c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 t="s">
        <v>2</v>
      </c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1:73" ht="31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5</v>
      </c>
      <c r="R46" s="113"/>
      <c r="S46" s="113"/>
      <c r="T46" s="113"/>
      <c r="U46" s="113"/>
      <c r="V46" s="113" t="s">
        <v>4</v>
      </c>
      <c r="W46" s="113"/>
      <c r="X46" s="113"/>
      <c r="Y46" s="113"/>
      <c r="Z46" s="113"/>
      <c r="AA46" s="113" t="s">
        <v>184</v>
      </c>
      <c r="AB46" s="113"/>
      <c r="AC46" s="113"/>
      <c r="AD46" s="113"/>
      <c r="AE46" s="113"/>
      <c r="AF46" s="113"/>
      <c r="AG46" s="113" t="s">
        <v>5</v>
      </c>
      <c r="AH46" s="113"/>
      <c r="AI46" s="113"/>
      <c r="AJ46" s="113"/>
      <c r="AK46" s="113"/>
      <c r="AL46" s="113" t="s">
        <v>4</v>
      </c>
      <c r="AM46" s="113"/>
      <c r="AN46" s="113"/>
      <c r="AO46" s="113"/>
      <c r="AP46" s="113"/>
      <c r="AQ46" s="113" t="s">
        <v>184</v>
      </c>
      <c r="AR46" s="113"/>
      <c r="AS46" s="113"/>
      <c r="AT46" s="113"/>
      <c r="AU46" s="113"/>
      <c r="AV46" s="113"/>
      <c r="AW46" s="113" t="s">
        <v>5</v>
      </c>
      <c r="AX46" s="113"/>
      <c r="AY46" s="113"/>
      <c r="AZ46" s="113"/>
      <c r="BA46" s="113"/>
      <c r="BB46" s="113" t="s">
        <v>4</v>
      </c>
      <c r="BC46" s="113"/>
      <c r="BD46" s="113"/>
      <c r="BE46" s="113"/>
      <c r="BF46" s="113"/>
      <c r="BG46" s="113" t="s">
        <v>184</v>
      </c>
      <c r="BH46" s="113"/>
      <c r="BI46" s="113"/>
      <c r="BJ46" s="113"/>
      <c r="BK46" s="113"/>
      <c r="BL46" s="113"/>
    </row>
    <row r="47" spans="1:73" ht="15.95" customHeight="1">
      <c r="A47" s="113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>
        <v>2</v>
      </c>
      <c r="R47" s="113"/>
      <c r="S47" s="113"/>
      <c r="T47" s="113"/>
      <c r="U47" s="113"/>
      <c r="V47" s="113">
        <v>3</v>
      </c>
      <c r="W47" s="113"/>
      <c r="X47" s="113"/>
      <c r="Y47" s="113"/>
      <c r="Z47" s="113"/>
      <c r="AA47" s="113">
        <v>4</v>
      </c>
      <c r="AB47" s="113"/>
      <c r="AC47" s="113"/>
      <c r="AD47" s="113"/>
      <c r="AE47" s="113"/>
      <c r="AF47" s="113"/>
      <c r="AG47" s="113">
        <v>5</v>
      </c>
      <c r="AH47" s="113"/>
      <c r="AI47" s="113"/>
      <c r="AJ47" s="113"/>
      <c r="AK47" s="113"/>
      <c r="AL47" s="113">
        <v>6</v>
      </c>
      <c r="AM47" s="113"/>
      <c r="AN47" s="113"/>
      <c r="AO47" s="113"/>
      <c r="AP47" s="113"/>
      <c r="AQ47" s="113">
        <v>7</v>
      </c>
      <c r="AR47" s="113"/>
      <c r="AS47" s="113"/>
      <c r="AT47" s="113"/>
      <c r="AU47" s="113"/>
      <c r="AV47" s="113"/>
      <c r="AW47" s="113">
        <v>8</v>
      </c>
      <c r="AX47" s="113"/>
      <c r="AY47" s="113"/>
      <c r="AZ47" s="113"/>
      <c r="BA47" s="113"/>
      <c r="BB47" s="113">
        <v>9</v>
      </c>
      <c r="BC47" s="113"/>
      <c r="BD47" s="113"/>
      <c r="BE47" s="113"/>
      <c r="BF47" s="113"/>
      <c r="BG47" s="113">
        <v>10</v>
      </c>
      <c r="BH47" s="113"/>
      <c r="BI47" s="113"/>
      <c r="BJ47" s="113"/>
      <c r="BK47" s="113"/>
      <c r="BL47" s="113"/>
    </row>
    <row r="48" spans="1:73" hidden="1">
      <c r="A48" s="114" t="s">
        <v>23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6" t="s">
        <v>17</v>
      </c>
      <c r="R48" s="116"/>
      <c r="S48" s="116"/>
      <c r="T48" s="116"/>
      <c r="U48" s="116"/>
      <c r="V48" s="116" t="s">
        <v>16</v>
      </c>
      <c r="W48" s="116"/>
      <c r="X48" s="116"/>
      <c r="Y48" s="116"/>
      <c r="Z48" s="116"/>
      <c r="AA48" s="117" t="s">
        <v>26</v>
      </c>
      <c r="AB48" s="118"/>
      <c r="AC48" s="118"/>
      <c r="AD48" s="118"/>
      <c r="AE48" s="118"/>
      <c r="AF48" s="118"/>
      <c r="AG48" s="116" t="s">
        <v>18</v>
      </c>
      <c r="AH48" s="116"/>
      <c r="AI48" s="116"/>
      <c r="AJ48" s="116"/>
      <c r="AK48" s="116"/>
      <c r="AL48" s="116" t="s">
        <v>19</v>
      </c>
      <c r="AM48" s="116"/>
      <c r="AN48" s="116"/>
      <c r="AO48" s="116"/>
      <c r="AP48" s="116"/>
      <c r="AQ48" s="117" t="s">
        <v>26</v>
      </c>
      <c r="AR48" s="118"/>
      <c r="AS48" s="118"/>
      <c r="AT48" s="118"/>
      <c r="AU48" s="118"/>
      <c r="AV48" s="118"/>
      <c r="AW48" s="119" t="s">
        <v>27</v>
      </c>
      <c r="AX48" s="116"/>
      <c r="AY48" s="116"/>
      <c r="AZ48" s="116"/>
      <c r="BA48" s="116"/>
      <c r="BB48" s="119" t="s">
        <v>27</v>
      </c>
      <c r="BC48" s="116"/>
      <c r="BD48" s="116"/>
      <c r="BE48" s="116"/>
      <c r="BF48" s="116"/>
      <c r="BG48" s="118" t="s">
        <v>26</v>
      </c>
      <c r="BH48" s="118"/>
      <c r="BI48" s="118"/>
      <c r="BJ48" s="118"/>
      <c r="BK48" s="118"/>
      <c r="BL48" s="118"/>
      <c r="BU48" s="1" t="s">
        <v>33</v>
      </c>
    </row>
    <row r="49" spans="1:73" s="5" customFormat="1" ht="15.75" customHeight="1">
      <c r="A49" s="125" t="s">
        <v>35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U49" s="5" t="s">
        <v>34</v>
      </c>
    </row>
    <row r="50" spans="1:73" s="5" customFormat="1" ht="15.7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</row>
    <row r="51" spans="1:73" ht="15.75" customHeight="1">
      <c r="A51" s="134" t="s">
        <v>254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</row>
    <row r="53" spans="1:73" ht="44.25" customHeight="1">
      <c r="A53" s="113" t="s">
        <v>10</v>
      </c>
      <c r="B53" s="113"/>
      <c r="C53" s="89" t="s">
        <v>9</v>
      </c>
      <c r="D53" s="90"/>
      <c r="E53" s="90"/>
      <c r="F53" s="90"/>
      <c r="G53" s="90"/>
      <c r="H53" s="90"/>
      <c r="I53" s="90"/>
      <c r="J53" s="90"/>
      <c r="K53" s="90"/>
      <c r="L53" s="113" t="s">
        <v>8</v>
      </c>
      <c r="M53" s="113"/>
      <c r="N53" s="113"/>
      <c r="O53" s="89" t="s">
        <v>7</v>
      </c>
      <c r="P53" s="90"/>
      <c r="Q53" s="90"/>
      <c r="R53" s="90"/>
      <c r="S53" s="91"/>
      <c r="T53" s="113" t="s">
        <v>183</v>
      </c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 t="s">
        <v>190</v>
      </c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 t="s">
        <v>2</v>
      </c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</row>
    <row r="54" spans="1:73" ht="33" customHeight="1">
      <c r="A54" s="89"/>
      <c r="B54" s="91"/>
      <c r="C54" s="11"/>
      <c r="D54" s="90"/>
      <c r="E54" s="90"/>
      <c r="F54" s="90"/>
      <c r="G54" s="90"/>
      <c r="H54" s="90"/>
      <c r="I54" s="90"/>
      <c r="J54" s="90"/>
      <c r="K54" s="91"/>
      <c r="L54" s="89"/>
      <c r="M54" s="90"/>
      <c r="N54" s="91"/>
      <c r="O54" s="89"/>
      <c r="P54" s="90"/>
      <c r="Q54" s="90"/>
      <c r="R54" s="90"/>
      <c r="S54" s="91"/>
      <c r="T54" s="113" t="s">
        <v>5</v>
      </c>
      <c r="U54" s="113"/>
      <c r="V54" s="113"/>
      <c r="W54" s="113"/>
      <c r="X54" s="113"/>
      <c r="Y54" s="113" t="s">
        <v>4</v>
      </c>
      <c r="Z54" s="113"/>
      <c r="AA54" s="113"/>
      <c r="AB54" s="113"/>
      <c r="AC54" s="113"/>
      <c r="AD54" s="113" t="s">
        <v>184</v>
      </c>
      <c r="AE54" s="113"/>
      <c r="AF54" s="113"/>
      <c r="AG54" s="113"/>
      <c r="AH54" s="113"/>
      <c r="AI54" s="113"/>
      <c r="AJ54" s="113" t="s">
        <v>5</v>
      </c>
      <c r="AK54" s="113"/>
      <c r="AL54" s="113"/>
      <c r="AM54" s="113"/>
      <c r="AN54" s="113"/>
      <c r="AO54" s="113" t="s">
        <v>4</v>
      </c>
      <c r="AP54" s="113"/>
      <c r="AQ54" s="113"/>
      <c r="AR54" s="113"/>
      <c r="AS54" s="113"/>
      <c r="AT54" s="113" t="s">
        <v>184</v>
      </c>
      <c r="AU54" s="113"/>
      <c r="AV54" s="113"/>
      <c r="AW54" s="113"/>
      <c r="AX54" s="113"/>
      <c r="AY54" s="113"/>
      <c r="AZ54" s="113" t="s">
        <v>5</v>
      </c>
      <c r="BA54" s="113"/>
      <c r="BB54" s="113"/>
      <c r="BC54" s="113"/>
      <c r="BD54" s="113"/>
      <c r="BE54" s="113" t="s">
        <v>4</v>
      </c>
      <c r="BF54" s="113"/>
      <c r="BG54" s="113"/>
      <c r="BH54" s="113"/>
      <c r="BI54" s="113"/>
      <c r="BJ54" s="113" t="s">
        <v>184</v>
      </c>
      <c r="BK54" s="113"/>
      <c r="BL54" s="113"/>
      <c r="BM54" s="113"/>
      <c r="BN54" s="113"/>
    </row>
    <row r="55" spans="1:73" ht="22.5" customHeight="1">
      <c r="A55" s="89">
        <v>1</v>
      </c>
      <c r="B55" s="91"/>
      <c r="C55" s="11">
        <v>2</v>
      </c>
      <c r="D55" s="90">
        <v>2</v>
      </c>
      <c r="E55" s="90"/>
      <c r="F55" s="90"/>
      <c r="G55" s="90"/>
      <c r="H55" s="90"/>
      <c r="I55" s="90"/>
      <c r="J55" s="90"/>
      <c r="K55" s="91"/>
      <c r="L55" s="89">
        <v>3</v>
      </c>
      <c r="M55" s="90"/>
      <c r="N55" s="91"/>
      <c r="O55" s="89">
        <v>4</v>
      </c>
      <c r="P55" s="90"/>
      <c r="Q55" s="90"/>
      <c r="R55" s="90"/>
      <c r="S55" s="91"/>
      <c r="T55" s="113">
        <v>5</v>
      </c>
      <c r="U55" s="113"/>
      <c r="V55" s="113"/>
      <c r="W55" s="113"/>
      <c r="X55" s="113"/>
      <c r="Y55" s="113">
        <v>6</v>
      </c>
      <c r="Z55" s="113"/>
      <c r="AA55" s="113"/>
      <c r="AB55" s="113"/>
      <c r="AC55" s="113"/>
      <c r="AD55" s="113">
        <v>7</v>
      </c>
      <c r="AE55" s="113"/>
      <c r="AF55" s="113"/>
      <c r="AG55" s="113"/>
      <c r="AH55" s="113"/>
      <c r="AI55" s="113"/>
      <c r="AJ55" s="113">
        <v>8</v>
      </c>
      <c r="AK55" s="113"/>
      <c r="AL55" s="113"/>
      <c r="AM55" s="113"/>
      <c r="AN55" s="113"/>
      <c r="AO55" s="113">
        <v>9</v>
      </c>
      <c r="AP55" s="113"/>
      <c r="AQ55" s="113"/>
      <c r="AR55" s="113"/>
      <c r="AS55" s="113"/>
      <c r="AT55" s="113">
        <v>10</v>
      </c>
      <c r="AU55" s="113"/>
      <c r="AV55" s="113"/>
      <c r="AW55" s="113"/>
      <c r="AX55" s="113"/>
      <c r="AY55" s="113"/>
      <c r="AZ55" s="113">
        <v>11</v>
      </c>
      <c r="BA55" s="113"/>
      <c r="BB55" s="113"/>
      <c r="BC55" s="113"/>
      <c r="BD55" s="113"/>
      <c r="BE55" s="113">
        <v>12</v>
      </c>
      <c r="BF55" s="113"/>
      <c r="BG55" s="113"/>
      <c r="BH55" s="113"/>
      <c r="BI55" s="113"/>
      <c r="BJ55" s="113">
        <v>13</v>
      </c>
      <c r="BK55" s="113"/>
      <c r="BL55" s="113"/>
      <c r="BM55" s="113"/>
      <c r="BN55" s="113"/>
    </row>
    <row r="56" spans="1:73" ht="22.5" customHeight="1">
      <c r="A56" s="89">
        <v>1</v>
      </c>
      <c r="B56" s="91"/>
      <c r="C56" s="11"/>
      <c r="D56" s="137" t="s">
        <v>38</v>
      </c>
      <c r="E56" s="137"/>
      <c r="F56" s="137"/>
      <c r="G56" s="137"/>
      <c r="H56" s="137"/>
      <c r="I56" s="137"/>
      <c r="J56" s="137"/>
      <c r="K56" s="138"/>
      <c r="L56" s="89"/>
      <c r="M56" s="90"/>
      <c r="N56" s="91"/>
      <c r="O56" s="89"/>
      <c r="P56" s="90"/>
      <c r="Q56" s="90"/>
      <c r="R56" s="90"/>
      <c r="S56" s="91"/>
      <c r="T56" s="89"/>
      <c r="U56" s="90"/>
      <c r="V56" s="90"/>
      <c r="W56" s="90"/>
      <c r="X56" s="91"/>
      <c r="Y56" s="89"/>
      <c r="Z56" s="90"/>
      <c r="AA56" s="90"/>
      <c r="AB56" s="90"/>
      <c r="AC56" s="91"/>
      <c r="AD56" s="89"/>
      <c r="AE56" s="90"/>
      <c r="AF56" s="90"/>
      <c r="AG56" s="90"/>
      <c r="AH56" s="90"/>
      <c r="AI56" s="91"/>
      <c r="AJ56" s="89"/>
      <c r="AK56" s="90"/>
      <c r="AL56" s="90"/>
      <c r="AM56" s="90"/>
      <c r="AN56" s="91"/>
      <c r="AO56" s="89"/>
      <c r="AP56" s="90"/>
      <c r="AQ56" s="90"/>
      <c r="AR56" s="90"/>
      <c r="AS56" s="91"/>
      <c r="AT56" s="89"/>
      <c r="AU56" s="90"/>
      <c r="AV56" s="90"/>
      <c r="AW56" s="90"/>
      <c r="AX56" s="90"/>
      <c r="AY56" s="91"/>
      <c r="AZ56" s="89"/>
      <c r="BA56" s="90"/>
      <c r="BB56" s="90"/>
      <c r="BC56" s="90"/>
      <c r="BD56" s="91"/>
      <c r="BE56" s="89"/>
      <c r="BF56" s="90"/>
      <c r="BG56" s="90"/>
      <c r="BH56" s="90"/>
      <c r="BI56" s="91"/>
      <c r="BJ56" s="113"/>
      <c r="BK56" s="113"/>
      <c r="BL56" s="113"/>
      <c r="BM56" s="113"/>
      <c r="BN56" s="113"/>
    </row>
    <row r="57" spans="1:73" ht="96.75" customHeight="1">
      <c r="A57" s="89"/>
      <c r="B57" s="91"/>
      <c r="C57" s="120" t="s">
        <v>154</v>
      </c>
      <c r="D57" s="121"/>
      <c r="E57" s="121"/>
      <c r="F57" s="121"/>
      <c r="G57" s="121"/>
      <c r="H57" s="121"/>
      <c r="I57" s="121"/>
      <c r="J57" s="121"/>
      <c r="K57" s="122"/>
      <c r="L57" s="89" t="s">
        <v>41</v>
      </c>
      <c r="M57" s="90"/>
      <c r="N57" s="91"/>
      <c r="O57" s="151" t="s">
        <v>145</v>
      </c>
      <c r="P57" s="152"/>
      <c r="Q57" s="152"/>
      <c r="R57" s="152"/>
      <c r="S57" s="153"/>
      <c r="T57" s="89">
        <v>1721</v>
      </c>
      <c r="U57" s="90"/>
      <c r="V57" s="90"/>
      <c r="W57" s="90"/>
      <c r="X57" s="91"/>
      <c r="Y57" s="89"/>
      <c r="Z57" s="90"/>
      <c r="AA57" s="90"/>
      <c r="AB57" s="90"/>
      <c r="AC57" s="91"/>
      <c r="AD57" s="89">
        <f>T57+Y57</f>
        <v>1721</v>
      </c>
      <c r="AE57" s="90"/>
      <c r="AF57" s="90"/>
      <c r="AG57" s="90"/>
      <c r="AH57" s="90"/>
      <c r="AI57" s="91"/>
      <c r="AJ57" s="89">
        <v>1648</v>
      </c>
      <c r="AK57" s="90"/>
      <c r="AL57" s="90"/>
      <c r="AM57" s="90"/>
      <c r="AN57" s="91"/>
      <c r="AO57" s="89"/>
      <c r="AP57" s="90"/>
      <c r="AQ57" s="90"/>
      <c r="AR57" s="90"/>
      <c r="AS57" s="91"/>
      <c r="AT57" s="89">
        <v>1648</v>
      </c>
      <c r="AU57" s="90"/>
      <c r="AV57" s="90"/>
      <c r="AW57" s="90"/>
      <c r="AX57" s="90"/>
      <c r="AY57" s="91"/>
      <c r="AZ57" s="89">
        <f>AJ57-T57</f>
        <v>-73</v>
      </c>
      <c r="BA57" s="90"/>
      <c r="BB57" s="90"/>
      <c r="BC57" s="90"/>
      <c r="BD57" s="91"/>
      <c r="BE57" s="89"/>
      <c r="BF57" s="90"/>
      <c r="BG57" s="90"/>
      <c r="BH57" s="90"/>
      <c r="BI57" s="91"/>
      <c r="BJ57" s="113">
        <v>188</v>
      </c>
      <c r="BK57" s="113"/>
      <c r="BL57" s="113"/>
      <c r="BM57" s="113"/>
      <c r="BN57" s="113"/>
    </row>
    <row r="58" spans="1:73" ht="81" customHeight="1">
      <c r="A58" s="89"/>
      <c r="B58" s="91"/>
      <c r="C58" s="120" t="s">
        <v>155</v>
      </c>
      <c r="D58" s="121"/>
      <c r="E58" s="121"/>
      <c r="F58" s="121"/>
      <c r="G58" s="121"/>
      <c r="H58" s="121"/>
      <c r="I58" s="121"/>
      <c r="J58" s="121"/>
      <c r="K58" s="122"/>
      <c r="L58" s="89" t="s">
        <v>41</v>
      </c>
      <c r="M58" s="90"/>
      <c r="N58" s="91"/>
      <c r="O58" s="157"/>
      <c r="P58" s="158"/>
      <c r="Q58" s="158"/>
      <c r="R58" s="158"/>
      <c r="S58" s="159"/>
      <c r="T58" s="89">
        <v>2</v>
      </c>
      <c r="U58" s="90"/>
      <c r="V58" s="90"/>
      <c r="W58" s="90"/>
      <c r="X58" s="91"/>
      <c r="Y58" s="89"/>
      <c r="Z58" s="90"/>
      <c r="AA58" s="90"/>
      <c r="AB58" s="90"/>
      <c r="AC58" s="91"/>
      <c r="AD58" s="89">
        <f>T58+Y58</f>
        <v>2</v>
      </c>
      <c r="AE58" s="90"/>
      <c r="AF58" s="90"/>
      <c r="AG58" s="90"/>
      <c r="AH58" s="90"/>
      <c r="AI58" s="91"/>
      <c r="AJ58" s="89">
        <v>2</v>
      </c>
      <c r="AK58" s="90"/>
      <c r="AL58" s="90"/>
      <c r="AM58" s="90"/>
      <c r="AN58" s="91"/>
      <c r="AO58" s="89"/>
      <c r="AP58" s="90"/>
      <c r="AQ58" s="90"/>
      <c r="AR58" s="90"/>
      <c r="AS58" s="91"/>
      <c r="AT58" s="89">
        <v>2</v>
      </c>
      <c r="AU58" s="90"/>
      <c r="AV58" s="90"/>
      <c r="AW58" s="90"/>
      <c r="AX58" s="90"/>
      <c r="AY58" s="91"/>
      <c r="AZ58" s="142">
        <f t="shared" ref="AZ58" si="7">AJ58-T58</f>
        <v>0</v>
      </c>
      <c r="BA58" s="143"/>
      <c r="BB58" s="143"/>
      <c r="BC58" s="143"/>
      <c r="BD58" s="144"/>
      <c r="BE58" s="142"/>
      <c r="BF58" s="143"/>
      <c r="BG58" s="143"/>
      <c r="BH58" s="143"/>
      <c r="BI58" s="144"/>
      <c r="BJ58" s="142">
        <f t="shared" ref="BJ58" si="8">AT58-AD58</f>
        <v>0</v>
      </c>
      <c r="BK58" s="143"/>
      <c r="BL58" s="143"/>
      <c r="BM58" s="143"/>
      <c r="BN58" s="144"/>
    </row>
    <row r="59" spans="1:73" ht="24" customHeight="1">
      <c r="A59" s="120" t="s">
        <v>475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2"/>
    </row>
    <row r="60" spans="1:73" ht="24" customHeight="1">
      <c r="A60" s="89">
        <v>2</v>
      </c>
      <c r="B60" s="91"/>
      <c r="C60" s="11"/>
      <c r="D60" s="137" t="s">
        <v>36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73" ht="117" customHeight="1">
      <c r="A61" s="89"/>
      <c r="B61" s="91"/>
      <c r="C61" s="120" t="s">
        <v>105</v>
      </c>
      <c r="D61" s="121"/>
      <c r="E61" s="121"/>
      <c r="F61" s="121"/>
      <c r="G61" s="121"/>
      <c r="H61" s="121"/>
      <c r="I61" s="121"/>
      <c r="J61" s="121"/>
      <c r="K61" s="122"/>
      <c r="L61" s="89" t="s">
        <v>41</v>
      </c>
      <c r="M61" s="90"/>
      <c r="N61" s="91"/>
      <c r="O61" s="89" t="s">
        <v>145</v>
      </c>
      <c r="P61" s="90"/>
      <c r="Q61" s="90"/>
      <c r="R61" s="90"/>
      <c r="S61" s="91"/>
      <c r="T61" s="89">
        <v>4</v>
      </c>
      <c r="U61" s="90"/>
      <c r="V61" s="90"/>
      <c r="W61" s="90"/>
      <c r="X61" s="91"/>
      <c r="Y61" s="89"/>
      <c r="Z61" s="90"/>
      <c r="AA61" s="90"/>
      <c r="AB61" s="90"/>
      <c r="AC61" s="91"/>
      <c r="AD61" s="142">
        <f t="shared" ref="AD61:AD65" si="9">T61+Y61</f>
        <v>4</v>
      </c>
      <c r="AE61" s="143"/>
      <c r="AF61" s="143"/>
      <c r="AG61" s="143"/>
      <c r="AH61" s="143"/>
      <c r="AI61" s="144"/>
      <c r="AJ61" s="89">
        <v>6</v>
      </c>
      <c r="AK61" s="90"/>
      <c r="AL61" s="90"/>
      <c r="AM61" s="90"/>
      <c r="AN61" s="91"/>
      <c r="AO61" s="89"/>
      <c r="AP61" s="90"/>
      <c r="AQ61" s="90"/>
      <c r="AR61" s="90"/>
      <c r="AS61" s="91"/>
      <c r="AT61" s="142">
        <v>6</v>
      </c>
      <c r="AU61" s="143"/>
      <c r="AV61" s="143"/>
      <c r="AW61" s="143"/>
      <c r="AX61" s="143"/>
      <c r="AY61" s="144"/>
      <c r="AZ61" s="142">
        <f>AJ61-T61</f>
        <v>2</v>
      </c>
      <c r="BA61" s="143"/>
      <c r="BB61" s="143"/>
      <c r="BC61" s="143"/>
      <c r="BD61" s="144"/>
      <c r="BE61" s="89"/>
      <c r="BF61" s="90"/>
      <c r="BG61" s="90"/>
      <c r="BH61" s="90"/>
      <c r="BI61" s="91"/>
      <c r="BJ61" s="142">
        <f>AT61-AD61</f>
        <v>2</v>
      </c>
      <c r="BK61" s="143"/>
      <c r="BL61" s="143"/>
      <c r="BM61" s="143"/>
      <c r="BN61" s="144"/>
    </row>
    <row r="62" spans="1:73" ht="142.5" customHeight="1">
      <c r="A62" s="89"/>
      <c r="B62" s="91"/>
      <c r="C62" s="14"/>
      <c r="D62" s="121" t="s">
        <v>156</v>
      </c>
      <c r="E62" s="121"/>
      <c r="F62" s="121"/>
      <c r="G62" s="121"/>
      <c r="H62" s="121"/>
      <c r="I62" s="121"/>
      <c r="J62" s="121"/>
      <c r="K62" s="122"/>
      <c r="L62" s="89" t="s">
        <v>41</v>
      </c>
      <c r="M62" s="90"/>
      <c r="N62" s="91"/>
      <c r="O62" s="151" t="s">
        <v>104</v>
      </c>
      <c r="P62" s="152"/>
      <c r="Q62" s="152"/>
      <c r="R62" s="152"/>
      <c r="S62" s="153"/>
      <c r="T62" s="89">
        <v>50</v>
      </c>
      <c r="U62" s="90"/>
      <c r="V62" s="90"/>
      <c r="W62" s="90"/>
      <c r="X62" s="91"/>
      <c r="Y62" s="89"/>
      <c r="Z62" s="90"/>
      <c r="AA62" s="90"/>
      <c r="AB62" s="90"/>
      <c r="AC62" s="91"/>
      <c r="AD62" s="142">
        <f t="shared" si="9"/>
        <v>50</v>
      </c>
      <c r="AE62" s="143"/>
      <c r="AF62" s="143"/>
      <c r="AG62" s="143"/>
      <c r="AH62" s="143"/>
      <c r="AI62" s="144"/>
      <c r="AJ62" s="89">
        <v>101</v>
      </c>
      <c r="AK62" s="90"/>
      <c r="AL62" s="90"/>
      <c r="AM62" s="90"/>
      <c r="AN62" s="91"/>
      <c r="AO62" s="89"/>
      <c r="AP62" s="90"/>
      <c r="AQ62" s="90"/>
      <c r="AR62" s="90"/>
      <c r="AS62" s="91"/>
      <c r="AT62" s="142">
        <v>101</v>
      </c>
      <c r="AU62" s="143"/>
      <c r="AV62" s="143"/>
      <c r="AW62" s="143"/>
      <c r="AX62" s="143"/>
      <c r="AY62" s="144"/>
      <c r="AZ62" s="142">
        <f t="shared" ref="AZ62:AZ63" si="10">AJ62-T62</f>
        <v>51</v>
      </c>
      <c r="BA62" s="143"/>
      <c r="BB62" s="143"/>
      <c r="BC62" s="143"/>
      <c r="BD62" s="144"/>
      <c r="BE62" s="89"/>
      <c r="BF62" s="90"/>
      <c r="BG62" s="90"/>
      <c r="BH62" s="90"/>
      <c r="BI62" s="91"/>
      <c r="BJ62" s="142">
        <f t="shared" ref="BJ62:BJ63" si="11">AT62-AD62</f>
        <v>51</v>
      </c>
      <c r="BK62" s="143"/>
      <c r="BL62" s="143"/>
      <c r="BM62" s="143"/>
      <c r="BN62" s="144"/>
    </row>
    <row r="63" spans="1:73" ht="81.75" customHeight="1">
      <c r="A63" s="89"/>
      <c r="B63" s="91"/>
      <c r="C63" s="14"/>
      <c r="D63" s="121" t="s">
        <v>106</v>
      </c>
      <c r="E63" s="121"/>
      <c r="F63" s="121"/>
      <c r="G63" s="121"/>
      <c r="H63" s="121"/>
      <c r="I63" s="121"/>
      <c r="J63" s="121"/>
      <c r="K63" s="122"/>
      <c r="L63" s="89" t="s">
        <v>41</v>
      </c>
      <c r="M63" s="90"/>
      <c r="N63" s="91"/>
      <c r="O63" s="154"/>
      <c r="P63" s="155"/>
      <c r="Q63" s="155"/>
      <c r="R63" s="155"/>
      <c r="S63" s="156"/>
      <c r="T63" s="89">
        <v>650</v>
      </c>
      <c r="U63" s="90"/>
      <c r="V63" s="90"/>
      <c r="W63" s="90"/>
      <c r="X63" s="91"/>
      <c r="Y63" s="89"/>
      <c r="Z63" s="90"/>
      <c r="AA63" s="90"/>
      <c r="AB63" s="90"/>
      <c r="AC63" s="91"/>
      <c r="AD63" s="142">
        <f t="shared" si="9"/>
        <v>650</v>
      </c>
      <c r="AE63" s="143"/>
      <c r="AF63" s="143"/>
      <c r="AG63" s="143"/>
      <c r="AH63" s="143"/>
      <c r="AI63" s="144"/>
      <c r="AJ63" s="89">
        <v>640</v>
      </c>
      <c r="AK63" s="90"/>
      <c r="AL63" s="90"/>
      <c r="AM63" s="90"/>
      <c r="AN63" s="91"/>
      <c r="AO63" s="89"/>
      <c r="AP63" s="90"/>
      <c r="AQ63" s="90"/>
      <c r="AR63" s="90"/>
      <c r="AS63" s="91"/>
      <c r="AT63" s="142">
        <f t="shared" ref="AT63" si="12">AJ63+AO63</f>
        <v>640</v>
      </c>
      <c r="AU63" s="143"/>
      <c r="AV63" s="143"/>
      <c r="AW63" s="143"/>
      <c r="AX63" s="143"/>
      <c r="AY63" s="144"/>
      <c r="AZ63" s="142">
        <f t="shared" si="10"/>
        <v>-10</v>
      </c>
      <c r="BA63" s="143"/>
      <c r="BB63" s="143"/>
      <c r="BC63" s="143"/>
      <c r="BD63" s="144"/>
      <c r="BE63" s="89"/>
      <c r="BF63" s="90"/>
      <c r="BG63" s="90"/>
      <c r="BH63" s="90"/>
      <c r="BI63" s="91"/>
      <c r="BJ63" s="142">
        <f t="shared" si="11"/>
        <v>-10</v>
      </c>
      <c r="BK63" s="143"/>
      <c r="BL63" s="143"/>
      <c r="BM63" s="143"/>
      <c r="BN63" s="144"/>
    </row>
    <row r="64" spans="1:73" ht="68.25" customHeight="1">
      <c r="A64" s="89"/>
      <c r="B64" s="91"/>
      <c r="C64" s="120" t="s">
        <v>107</v>
      </c>
      <c r="D64" s="121"/>
      <c r="E64" s="121"/>
      <c r="F64" s="121"/>
      <c r="G64" s="121"/>
      <c r="H64" s="121"/>
      <c r="I64" s="121"/>
      <c r="J64" s="121"/>
      <c r="K64" s="122"/>
      <c r="L64" s="89" t="s">
        <v>41</v>
      </c>
      <c r="M64" s="90"/>
      <c r="N64" s="91"/>
      <c r="O64" s="154"/>
      <c r="P64" s="155"/>
      <c r="Q64" s="155"/>
      <c r="R64" s="155"/>
      <c r="S64" s="156"/>
      <c r="T64" s="89">
        <v>2</v>
      </c>
      <c r="U64" s="90"/>
      <c r="V64" s="90"/>
      <c r="W64" s="90"/>
      <c r="X64" s="91"/>
      <c r="Y64" s="89"/>
      <c r="Z64" s="90"/>
      <c r="AA64" s="90"/>
      <c r="AB64" s="90"/>
      <c r="AC64" s="91"/>
      <c r="AD64" s="142">
        <f t="shared" si="9"/>
        <v>2</v>
      </c>
      <c r="AE64" s="143"/>
      <c r="AF64" s="143"/>
      <c r="AG64" s="143"/>
      <c r="AH64" s="143"/>
      <c r="AI64" s="144"/>
      <c r="AJ64" s="89">
        <v>2</v>
      </c>
      <c r="AK64" s="90"/>
      <c r="AL64" s="90"/>
      <c r="AM64" s="90"/>
      <c r="AN64" s="91"/>
      <c r="AO64" s="89"/>
      <c r="AP64" s="90"/>
      <c r="AQ64" s="90"/>
      <c r="AR64" s="90"/>
      <c r="AS64" s="91"/>
      <c r="AT64" s="142">
        <f>AJ64+AO64</f>
        <v>2</v>
      </c>
      <c r="AU64" s="143"/>
      <c r="AV64" s="143"/>
      <c r="AW64" s="143"/>
      <c r="AX64" s="143"/>
      <c r="AY64" s="144"/>
      <c r="AZ64" s="142">
        <f>AJ64-T64</f>
        <v>0</v>
      </c>
      <c r="BA64" s="143"/>
      <c r="BB64" s="143"/>
      <c r="BC64" s="143"/>
      <c r="BD64" s="144"/>
      <c r="BE64" s="89"/>
      <c r="BF64" s="90"/>
      <c r="BG64" s="90"/>
      <c r="BH64" s="90"/>
      <c r="BI64" s="91"/>
      <c r="BJ64" s="142">
        <f>AT64-AD64</f>
        <v>0</v>
      </c>
      <c r="BK64" s="143"/>
      <c r="BL64" s="143"/>
      <c r="BM64" s="143"/>
      <c r="BN64" s="144"/>
    </row>
    <row r="65" spans="1:66" ht="72" customHeight="1">
      <c r="A65" s="89"/>
      <c r="B65" s="91"/>
      <c r="C65" s="120" t="s">
        <v>108</v>
      </c>
      <c r="D65" s="121"/>
      <c r="E65" s="121"/>
      <c r="F65" s="121"/>
      <c r="G65" s="121"/>
      <c r="H65" s="121"/>
      <c r="I65" s="121"/>
      <c r="J65" s="121"/>
      <c r="K65" s="122"/>
      <c r="L65" s="89" t="s">
        <v>41</v>
      </c>
      <c r="M65" s="90"/>
      <c r="N65" s="91"/>
      <c r="O65" s="157"/>
      <c r="P65" s="158"/>
      <c r="Q65" s="158"/>
      <c r="R65" s="158"/>
      <c r="S65" s="159"/>
      <c r="T65" s="89">
        <v>1445</v>
      </c>
      <c r="U65" s="90"/>
      <c r="V65" s="90"/>
      <c r="W65" s="90"/>
      <c r="X65" s="91"/>
      <c r="Y65" s="89"/>
      <c r="Z65" s="90"/>
      <c r="AA65" s="90"/>
      <c r="AB65" s="90"/>
      <c r="AC65" s="91"/>
      <c r="AD65" s="142">
        <f t="shared" si="9"/>
        <v>1445</v>
      </c>
      <c r="AE65" s="143"/>
      <c r="AF65" s="143"/>
      <c r="AG65" s="143"/>
      <c r="AH65" s="143"/>
      <c r="AI65" s="144"/>
      <c r="AJ65" s="89">
        <v>1290</v>
      </c>
      <c r="AK65" s="90"/>
      <c r="AL65" s="90"/>
      <c r="AM65" s="90"/>
      <c r="AN65" s="91"/>
      <c r="AO65" s="89"/>
      <c r="AP65" s="90"/>
      <c r="AQ65" s="90"/>
      <c r="AR65" s="90"/>
      <c r="AS65" s="91"/>
      <c r="AT65" s="142">
        <f>AJ65+AO65</f>
        <v>1290</v>
      </c>
      <c r="AU65" s="143"/>
      <c r="AV65" s="143"/>
      <c r="AW65" s="143"/>
      <c r="AX65" s="143"/>
      <c r="AY65" s="144"/>
      <c r="AZ65" s="142">
        <f>AJ65-T65</f>
        <v>-155</v>
      </c>
      <c r="BA65" s="143"/>
      <c r="BB65" s="143"/>
      <c r="BC65" s="143"/>
      <c r="BD65" s="144"/>
      <c r="BE65" s="89"/>
      <c r="BF65" s="90"/>
      <c r="BG65" s="90"/>
      <c r="BH65" s="90"/>
      <c r="BI65" s="91"/>
      <c r="BJ65" s="142">
        <f>AT65-AD65</f>
        <v>-155</v>
      </c>
      <c r="BK65" s="143"/>
      <c r="BL65" s="143"/>
      <c r="BM65" s="143"/>
      <c r="BN65" s="144"/>
    </row>
    <row r="66" spans="1:66" ht="33" customHeight="1">
      <c r="A66" s="120" t="s">
        <v>476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2"/>
    </row>
    <row r="67" spans="1:66" ht="24" customHeight="1">
      <c r="A67" s="89">
        <v>3</v>
      </c>
      <c r="B67" s="91"/>
      <c r="C67" s="11"/>
      <c r="D67" s="137" t="s">
        <v>43</v>
      </c>
      <c r="E67" s="137"/>
      <c r="F67" s="137"/>
      <c r="G67" s="137"/>
      <c r="H67" s="137"/>
      <c r="I67" s="137"/>
      <c r="J67" s="137"/>
      <c r="K67" s="138"/>
      <c r="L67" s="89"/>
      <c r="M67" s="90"/>
      <c r="N67" s="91"/>
      <c r="O67" s="89"/>
      <c r="P67" s="90"/>
      <c r="Q67" s="90"/>
      <c r="R67" s="90"/>
      <c r="S67" s="91"/>
      <c r="T67" s="89"/>
      <c r="U67" s="90"/>
      <c r="V67" s="90"/>
      <c r="W67" s="90"/>
      <c r="X67" s="91"/>
      <c r="Y67" s="89"/>
      <c r="Z67" s="90"/>
      <c r="AA67" s="90"/>
      <c r="AB67" s="90"/>
      <c r="AC67" s="91"/>
      <c r="AD67" s="89"/>
      <c r="AE67" s="90"/>
      <c r="AF67" s="90"/>
      <c r="AG67" s="90"/>
      <c r="AH67" s="90"/>
      <c r="AI67" s="91"/>
      <c r="AJ67" s="89"/>
      <c r="AK67" s="90"/>
      <c r="AL67" s="90"/>
      <c r="AM67" s="90"/>
      <c r="AN67" s="91"/>
      <c r="AO67" s="89"/>
      <c r="AP67" s="90"/>
      <c r="AQ67" s="90"/>
      <c r="AR67" s="90"/>
      <c r="AS67" s="91"/>
      <c r="AT67" s="89"/>
      <c r="AU67" s="90"/>
      <c r="AV67" s="90"/>
      <c r="AW67" s="90"/>
      <c r="AX67" s="90"/>
      <c r="AY67" s="91"/>
      <c r="AZ67" s="89"/>
      <c r="BA67" s="90"/>
      <c r="BB67" s="90"/>
      <c r="BC67" s="90"/>
      <c r="BD67" s="91"/>
      <c r="BE67" s="89"/>
      <c r="BF67" s="90"/>
      <c r="BG67" s="90"/>
      <c r="BH67" s="90"/>
      <c r="BI67" s="91"/>
      <c r="BJ67" s="113"/>
      <c r="BK67" s="113"/>
      <c r="BL67" s="113"/>
      <c r="BM67" s="113"/>
      <c r="BN67" s="113"/>
    </row>
    <row r="68" spans="1:66" ht="145.5" customHeight="1">
      <c r="A68" s="89"/>
      <c r="B68" s="91"/>
      <c r="C68" s="120" t="s">
        <v>157</v>
      </c>
      <c r="D68" s="121"/>
      <c r="E68" s="121"/>
      <c r="F68" s="121"/>
      <c r="G68" s="121"/>
      <c r="H68" s="121"/>
      <c r="I68" s="121"/>
      <c r="J68" s="121"/>
      <c r="K68" s="122"/>
      <c r="L68" s="89" t="s">
        <v>66</v>
      </c>
      <c r="M68" s="90"/>
      <c r="N68" s="91"/>
      <c r="O68" s="151" t="s">
        <v>40</v>
      </c>
      <c r="P68" s="152"/>
      <c r="Q68" s="152"/>
      <c r="R68" s="152"/>
      <c r="S68" s="153"/>
      <c r="T68" s="89">
        <v>100</v>
      </c>
      <c r="U68" s="90"/>
      <c r="V68" s="90"/>
      <c r="W68" s="90"/>
      <c r="X68" s="91"/>
      <c r="Y68" s="89"/>
      <c r="Z68" s="90"/>
      <c r="AA68" s="90"/>
      <c r="AB68" s="90"/>
      <c r="AC68" s="91"/>
      <c r="AD68" s="89">
        <v>100</v>
      </c>
      <c r="AE68" s="90"/>
      <c r="AF68" s="90"/>
      <c r="AG68" s="90"/>
      <c r="AH68" s="90"/>
      <c r="AI68" s="91"/>
      <c r="AJ68" s="89">
        <v>100</v>
      </c>
      <c r="AK68" s="90"/>
      <c r="AL68" s="90"/>
      <c r="AM68" s="90"/>
      <c r="AN68" s="91"/>
      <c r="AO68" s="89"/>
      <c r="AP68" s="90"/>
      <c r="AQ68" s="90"/>
      <c r="AR68" s="90"/>
      <c r="AS68" s="91"/>
      <c r="AT68" s="89">
        <v>100</v>
      </c>
      <c r="AU68" s="90"/>
      <c r="AV68" s="90"/>
      <c r="AW68" s="90"/>
      <c r="AX68" s="90"/>
      <c r="AY68" s="91"/>
      <c r="AZ68" s="142">
        <f>AJ68-T68</f>
        <v>0</v>
      </c>
      <c r="BA68" s="143"/>
      <c r="BB68" s="143"/>
      <c r="BC68" s="143"/>
      <c r="BD68" s="144"/>
      <c r="BE68" s="89"/>
      <c r="BF68" s="90"/>
      <c r="BG68" s="90"/>
      <c r="BH68" s="90"/>
      <c r="BI68" s="91"/>
      <c r="BJ68" s="142">
        <f>AT68-AD68</f>
        <v>0</v>
      </c>
      <c r="BK68" s="143"/>
      <c r="BL68" s="143"/>
      <c r="BM68" s="143"/>
      <c r="BN68" s="144"/>
    </row>
    <row r="69" spans="1:66" ht="183.75" customHeight="1">
      <c r="A69" s="89"/>
      <c r="B69" s="91"/>
      <c r="C69" s="14"/>
      <c r="D69" s="210" t="s">
        <v>205</v>
      </c>
      <c r="E69" s="211"/>
      <c r="F69" s="211"/>
      <c r="G69" s="211"/>
      <c r="H69" s="211"/>
      <c r="I69" s="211"/>
      <c r="J69" s="211"/>
      <c r="K69" s="212"/>
      <c r="L69" s="89" t="s">
        <v>66</v>
      </c>
      <c r="M69" s="90"/>
      <c r="N69" s="91"/>
      <c r="O69" s="154"/>
      <c r="P69" s="155"/>
      <c r="Q69" s="155"/>
      <c r="R69" s="155"/>
      <c r="S69" s="156"/>
      <c r="T69" s="89">
        <v>100</v>
      </c>
      <c r="U69" s="90"/>
      <c r="V69" s="90"/>
      <c r="W69" s="90"/>
      <c r="X69" s="91"/>
      <c r="Y69" s="89"/>
      <c r="Z69" s="90"/>
      <c r="AA69" s="90"/>
      <c r="AB69" s="90"/>
      <c r="AC69" s="91"/>
      <c r="AD69" s="89">
        <v>100</v>
      </c>
      <c r="AE69" s="90"/>
      <c r="AF69" s="90"/>
      <c r="AG69" s="90"/>
      <c r="AH69" s="90"/>
      <c r="AI69" s="91"/>
      <c r="AJ69" s="89">
        <v>100</v>
      </c>
      <c r="AK69" s="90"/>
      <c r="AL69" s="90"/>
      <c r="AM69" s="90"/>
      <c r="AN69" s="91"/>
      <c r="AO69" s="89"/>
      <c r="AP69" s="90"/>
      <c r="AQ69" s="90"/>
      <c r="AR69" s="90"/>
      <c r="AS69" s="91"/>
      <c r="AT69" s="89">
        <v>100</v>
      </c>
      <c r="AU69" s="90"/>
      <c r="AV69" s="90"/>
      <c r="AW69" s="90"/>
      <c r="AX69" s="90"/>
      <c r="AY69" s="91"/>
      <c r="AZ69" s="142">
        <f>AJ69-T69</f>
        <v>0</v>
      </c>
      <c r="BA69" s="143"/>
      <c r="BB69" s="143"/>
      <c r="BC69" s="143"/>
      <c r="BD69" s="144"/>
      <c r="BE69" s="89"/>
      <c r="BF69" s="90"/>
      <c r="BG69" s="90"/>
      <c r="BH69" s="90"/>
      <c r="BI69" s="91"/>
      <c r="BJ69" s="142">
        <f>AT69-AD69</f>
        <v>0</v>
      </c>
      <c r="BK69" s="143"/>
      <c r="BL69" s="143"/>
      <c r="BM69" s="143"/>
      <c r="BN69" s="144"/>
    </row>
    <row r="70" spans="1:66" ht="129.75" customHeight="1">
      <c r="A70" s="89"/>
      <c r="B70" s="91"/>
      <c r="C70" s="14"/>
      <c r="D70" s="121" t="s">
        <v>158</v>
      </c>
      <c r="E70" s="121"/>
      <c r="F70" s="121"/>
      <c r="G70" s="121"/>
      <c r="H70" s="121"/>
      <c r="I70" s="121"/>
      <c r="J70" s="121"/>
      <c r="K70" s="122"/>
      <c r="L70" s="89" t="s">
        <v>66</v>
      </c>
      <c r="M70" s="90"/>
      <c r="N70" s="91"/>
      <c r="O70" s="157"/>
      <c r="P70" s="158"/>
      <c r="Q70" s="158"/>
      <c r="R70" s="158"/>
      <c r="S70" s="159"/>
      <c r="T70" s="89">
        <v>100</v>
      </c>
      <c r="U70" s="90"/>
      <c r="V70" s="90"/>
      <c r="W70" s="90"/>
      <c r="X70" s="91"/>
      <c r="Y70" s="89"/>
      <c r="Z70" s="90"/>
      <c r="AA70" s="90"/>
      <c r="AB70" s="90"/>
      <c r="AC70" s="91"/>
      <c r="AD70" s="89">
        <v>100</v>
      </c>
      <c r="AE70" s="90"/>
      <c r="AF70" s="90"/>
      <c r="AG70" s="90"/>
      <c r="AH70" s="90"/>
      <c r="AI70" s="91"/>
      <c r="AJ70" s="89">
        <v>100</v>
      </c>
      <c r="AK70" s="90"/>
      <c r="AL70" s="90"/>
      <c r="AM70" s="90"/>
      <c r="AN70" s="91"/>
      <c r="AO70" s="89"/>
      <c r="AP70" s="90"/>
      <c r="AQ70" s="90"/>
      <c r="AR70" s="90"/>
      <c r="AS70" s="91"/>
      <c r="AT70" s="89">
        <v>100</v>
      </c>
      <c r="AU70" s="90"/>
      <c r="AV70" s="90"/>
      <c r="AW70" s="90"/>
      <c r="AX70" s="90"/>
      <c r="AY70" s="91"/>
      <c r="AZ70" s="142">
        <f t="shared" ref="AZ70" si="13">AJ70-T70</f>
        <v>0</v>
      </c>
      <c r="BA70" s="143"/>
      <c r="BB70" s="143"/>
      <c r="BC70" s="143"/>
      <c r="BD70" s="144"/>
      <c r="BE70" s="89"/>
      <c r="BF70" s="90"/>
      <c r="BG70" s="90"/>
      <c r="BH70" s="90"/>
      <c r="BI70" s="91"/>
      <c r="BJ70" s="142">
        <f t="shared" ref="BJ70" si="14">AT70-AD70</f>
        <v>0</v>
      </c>
      <c r="BK70" s="143"/>
      <c r="BL70" s="143"/>
      <c r="BM70" s="143"/>
      <c r="BN70" s="144"/>
    </row>
    <row r="71" spans="1:66" ht="20.25" customHeight="1">
      <c r="A71" s="120" t="s">
        <v>309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2"/>
    </row>
    <row r="72" spans="1:66" ht="15.75">
      <c r="A72" s="176" t="s">
        <v>310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</row>
    <row r="73" spans="1:66" ht="15.75">
      <c r="A73" s="43"/>
      <c r="B73" s="198" t="s">
        <v>294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</row>
    <row r="74" spans="1:66" ht="15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</row>
    <row r="75" spans="1:66" ht="33.75" customHeight="1">
      <c r="A75" s="130" t="s">
        <v>485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4"/>
      <c r="AO75" s="4"/>
      <c r="AP75" s="133" t="s">
        <v>484</v>
      </c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</row>
    <row r="76" spans="1:66">
      <c r="W76" s="129" t="s">
        <v>14</v>
      </c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6"/>
      <c r="AO76" s="6"/>
      <c r="AP76" s="129" t="s">
        <v>15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</row>
    <row r="78" spans="1:66" ht="15.95" customHeight="1">
      <c r="A78" s="130" t="s">
        <v>257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4"/>
      <c r="AO78" s="4"/>
      <c r="AP78" s="132" t="s">
        <v>258</v>
      </c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</row>
    <row r="79" spans="1:66">
      <c r="W79" s="129" t="s">
        <v>14</v>
      </c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6"/>
      <c r="AO79" s="6"/>
      <c r="AP79" s="129" t="s">
        <v>15</v>
      </c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</row>
  </sheetData>
  <mergeCells count="379"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21:BC21"/>
    <mergeCell ref="A22:C22"/>
    <mergeCell ref="D22:BL22"/>
    <mergeCell ref="A23:C23"/>
    <mergeCell ref="D23:BL23"/>
    <mergeCell ref="A24:C24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B19:K19"/>
    <mergeCell ref="A20:K20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AG46:AK46"/>
    <mergeCell ref="AL46:AP46"/>
    <mergeCell ref="AQ46:AV46"/>
    <mergeCell ref="AW46:BA46"/>
    <mergeCell ref="BB46:BF46"/>
    <mergeCell ref="BG46:BL46"/>
    <mergeCell ref="A43:BL43"/>
    <mergeCell ref="A44:BL44"/>
    <mergeCell ref="A45:P46"/>
    <mergeCell ref="Q45:AF45"/>
    <mergeCell ref="AG45:AV45"/>
    <mergeCell ref="AW45:BL45"/>
    <mergeCell ref="Q46:U46"/>
    <mergeCell ref="V46:Z46"/>
    <mergeCell ref="AA46:AF46"/>
    <mergeCell ref="D24:BL24"/>
    <mergeCell ref="B25:BF25"/>
    <mergeCell ref="B26:BF26"/>
    <mergeCell ref="A29:C29"/>
    <mergeCell ref="D29:BL29"/>
    <mergeCell ref="A30:B30"/>
    <mergeCell ref="D30:BL30"/>
    <mergeCell ref="A32:BF32"/>
    <mergeCell ref="AQ47:AV47"/>
    <mergeCell ref="AW47:BA47"/>
    <mergeCell ref="BB47:BF47"/>
    <mergeCell ref="BG47:BL47"/>
    <mergeCell ref="A48:P48"/>
    <mergeCell ref="Q48:U48"/>
    <mergeCell ref="V48:Z48"/>
    <mergeCell ref="AA48:AF48"/>
    <mergeCell ref="AG48:AK48"/>
    <mergeCell ref="AL48:AP48"/>
    <mergeCell ref="A47:P47"/>
    <mergeCell ref="Q47:U47"/>
    <mergeCell ref="V47:Z47"/>
    <mergeCell ref="AA47:AF47"/>
    <mergeCell ref="AG47:AK47"/>
    <mergeCell ref="AL47:AP47"/>
    <mergeCell ref="AQ49:AV49"/>
    <mergeCell ref="AW49:BA49"/>
    <mergeCell ref="BB49:BF49"/>
    <mergeCell ref="BG49:BL49"/>
    <mergeCell ref="A50:BL50"/>
    <mergeCell ref="A51:BL51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Z53:BN53"/>
    <mergeCell ref="A54:B54"/>
    <mergeCell ref="D54:K54"/>
    <mergeCell ref="L54:N54"/>
    <mergeCell ref="O54:S54"/>
    <mergeCell ref="T54:X54"/>
    <mergeCell ref="Y54:AC54"/>
    <mergeCell ref="AD54:AI54"/>
    <mergeCell ref="AJ54:AN54"/>
    <mergeCell ref="AO54:AS54"/>
    <mergeCell ref="A53:B53"/>
    <mergeCell ref="C53:K53"/>
    <mergeCell ref="L53:N53"/>
    <mergeCell ref="O53:S53"/>
    <mergeCell ref="T53:AI53"/>
    <mergeCell ref="AJ53:AY53"/>
    <mergeCell ref="AT54:AY54"/>
    <mergeCell ref="AZ54:BD54"/>
    <mergeCell ref="BE54:BI54"/>
    <mergeCell ref="BJ54:BN54"/>
    <mergeCell ref="A55:B55"/>
    <mergeCell ref="D55:K55"/>
    <mergeCell ref="L55:N55"/>
    <mergeCell ref="O55:S55"/>
    <mergeCell ref="T55:X55"/>
    <mergeCell ref="Y55:AC55"/>
    <mergeCell ref="BJ55:BN55"/>
    <mergeCell ref="A56:B56"/>
    <mergeCell ref="D56:K56"/>
    <mergeCell ref="L56:N56"/>
    <mergeCell ref="O56:S56"/>
    <mergeCell ref="T56:X56"/>
    <mergeCell ref="Y56:AC56"/>
    <mergeCell ref="AD56:AI56"/>
    <mergeCell ref="AJ56:AN56"/>
    <mergeCell ref="AO56:AS56"/>
    <mergeCell ref="AD55:AI55"/>
    <mergeCell ref="AJ55:AN55"/>
    <mergeCell ref="AO55:AS55"/>
    <mergeCell ref="AT55:AY55"/>
    <mergeCell ref="AZ55:BD55"/>
    <mergeCell ref="BE55:BI55"/>
    <mergeCell ref="AT56:AY56"/>
    <mergeCell ref="AZ56:BD56"/>
    <mergeCell ref="BE56:BI56"/>
    <mergeCell ref="BJ56:BN56"/>
    <mergeCell ref="A57:B57"/>
    <mergeCell ref="C57:K57"/>
    <mergeCell ref="L57:N57"/>
    <mergeCell ref="T57:X57"/>
    <mergeCell ref="Y57:AC57"/>
    <mergeCell ref="BJ57:BN57"/>
    <mergeCell ref="A58:B58"/>
    <mergeCell ref="C58:K58"/>
    <mergeCell ref="L58:N58"/>
    <mergeCell ref="T58:X58"/>
    <mergeCell ref="Y58:AC58"/>
    <mergeCell ref="AD58:AI58"/>
    <mergeCell ref="AJ58:AN58"/>
    <mergeCell ref="AO58:AS58"/>
    <mergeCell ref="AD57:AI57"/>
    <mergeCell ref="AJ57:AN57"/>
    <mergeCell ref="AO57:AS57"/>
    <mergeCell ref="AT57:AY57"/>
    <mergeCell ref="AZ57:BD57"/>
    <mergeCell ref="BE57:BI57"/>
    <mergeCell ref="AT58:AY58"/>
    <mergeCell ref="AZ58:BD58"/>
    <mergeCell ref="AD60:AI60"/>
    <mergeCell ref="AJ60:AN60"/>
    <mergeCell ref="BE58:BI58"/>
    <mergeCell ref="BJ58:BN58"/>
    <mergeCell ref="A59:BN59"/>
    <mergeCell ref="A60:B60"/>
    <mergeCell ref="D60:K60"/>
    <mergeCell ref="L60:N60"/>
    <mergeCell ref="O60:S60"/>
    <mergeCell ref="T60:X60"/>
    <mergeCell ref="BE60:BI60"/>
    <mergeCell ref="BJ60:BN60"/>
    <mergeCell ref="AO60:AS60"/>
    <mergeCell ref="AT60:AY60"/>
    <mergeCell ref="AZ60:BD60"/>
    <mergeCell ref="O57:S58"/>
    <mergeCell ref="BJ61:BN61"/>
    <mergeCell ref="A62:B62"/>
    <mergeCell ref="D62:K62"/>
    <mergeCell ref="L62:N62"/>
    <mergeCell ref="T62:X62"/>
    <mergeCell ref="Y62:AC62"/>
    <mergeCell ref="BJ62:BN62"/>
    <mergeCell ref="AD62:AI62"/>
    <mergeCell ref="AJ62:AN62"/>
    <mergeCell ref="AO62:AS62"/>
    <mergeCell ref="AT62:AY62"/>
    <mergeCell ref="AZ62:BD62"/>
    <mergeCell ref="BE62:BI62"/>
    <mergeCell ref="O61:S61"/>
    <mergeCell ref="A61:B61"/>
    <mergeCell ref="C61:K61"/>
    <mergeCell ref="L61:N61"/>
    <mergeCell ref="T61:X61"/>
    <mergeCell ref="Y61:AC61"/>
    <mergeCell ref="AD61:AI61"/>
    <mergeCell ref="AJ61:AN61"/>
    <mergeCell ref="AT64:AY64"/>
    <mergeCell ref="BJ64:BN64"/>
    <mergeCell ref="O62:S65"/>
    <mergeCell ref="A63:B63"/>
    <mergeCell ref="D63:K63"/>
    <mergeCell ref="L63:N63"/>
    <mergeCell ref="T63:X63"/>
    <mergeCell ref="Y63:AC63"/>
    <mergeCell ref="AD63:AI63"/>
    <mergeCell ref="AJ63:AN63"/>
    <mergeCell ref="AO63:AS63"/>
    <mergeCell ref="AT63:AY63"/>
    <mergeCell ref="A66:BN66"/>
    <mergeCell ref="A65:B65"/>
    <mergeCell ref="C65:K65"/>
    <mergeCell ref="L65:N65"/>
    <mergeCell ref="T65:X65"/>
    <mergeCell ref="AZ63:BD63"/>
    <mergeCell ref="BE63:BI63"/>
    <mergeCell ref="BJ63:BN63"/>
    <mergeCell ref="A64:B64"/>
    <mergeCell ref="C64:K64"/>
    <mergeCell ref="L64:N64"/>
    <mergeCell ref="T64:X64"/>
    <mergeCell ref="Y64:AC64"/>
    <mergeCell ref="AD64:AI64"/>
    <mergeCell ref="AJ64:AN64"/>
    <mergeCell ref="BE65:BI65"/>
    <mergeCell ref="BJ65:BN65"/>
    <mergeCell ref="Y65:AC65"/>
    <mergeCell ref="AD65:AI65"/>
    <mergeCell ref="AJ65:AN65"/>
    <mergeCell ref="AO65:AS65"/>
    <mergeCell ref="AT65:AY65"/>
    <mergeCell ref="AZ65:BD65"/>
    <mergeCell ref="AO64:AS64"/>
    <mergeCell ref="D69:K69"/>
    <mergeCell ref="AP78:BH78"/>
    <mergeCell ref="BJ69:BN69"/>
    <mergeCell ref="AD69:AI69"/>
    <mergeCell ref="BE67:BI67"/>
    <mergeCell ref="BJ67:BN67"/>
    <mergeCell ref="A68:B68"/>
    <mergeCell ref="C68:K68"/>
    <mergeCell ref="L68:N68"/>
    <mergeCell ref="T68:X68"/>
    <mergeCell ref="Y68:AC68"/>
    <mergeCell ref="AD68:AI68"/>
    <mergeCell ref="AJ68:AN68"/>
    <mergeCell ref="Y67:AC67"/>
    <mergeCell ref="AD67:AI67"/>
    <mergeCell ref="AJ67:AN67"/>
    <mergeCell ref="AO67:AS67"/>
    <mergeCell ref="AT67:AY67"/>
    <mergeCell ref="AZ67:BD67"/>
    <mergeCell ref="A67:B67"/>
    <mergeCell ref="D67:K67"/>
    <mergeCell ref="L67:N67"/>
    <mergeCell ref="O67:S67"/>
    <mergeCell ref="T67:X67"/>
    <mergeCell ref="A78:V78"/>
    <mergeCell ref="W78:AM78"/>
    <mergeCell ref="L69:N69"/>
    <mergeCell ref="T69:X69"/>
    <mergeCell ref="Y69:AC69"/>
    <mergeCell ref="A69:B69"/>
    <mergeCell ref="B73:AD73"/>
    <mergeCell ref="BJ68:BN68"/>
    <mergeCell ref="W79:AM79"/>
    <mergeCell ref="AP79:BH79"/>
    <mergeCell ref="A71:BN71"/>
    <mergeCell ref="A72:BN72"/>
    <mergeCell ref="A75:V75"/>
    <mergeCell ref="W75:AM75"/>
    <mergeCell ref="AP75:BH75"/>
    <mergeCell ref="AT70:AY70"/>
    <mergeCell ref="AZ70:BD70"/>
    <mergeCell ref="BE70:BI70"/>
    <mergeCell ref="BJ70:BN70"/>
    <mergeCell ref="A70:B70"/>
    <mergeCell ref="D70:K70"/>
    <mergeCell ref="L70:N70"/>
    <mergeCell ref="T70:X70"/>
    <mergeCell ref="Y70:AC70"/>
    <mergeCell ref="AU36:AZ36"/>
    <mergeCell ref="BA36:BD36"/>
    <mergeCell ref="AJ69:AN69"/>
    <mergeCell ref="AO69:AS69"/>
    <mergeCell ref="AT69:AY69"/>
    <mergeCell ref="AZ69:BD69"/>
    <mergeCell ref="BE69:BI69"/>
    <mergeCell ref="O68:S70"/>
    <mergeCell ref="W76:AM76"/>
    <mergeCell ref="AP76:BH76"/>
    <mergeCell ref="AD70:AI70"/>
    <mergeCell ref="AJ70:AN70"/>
    <mergeCell ref="AO70:AS70"/>
    <mergeCell ref="AO68:AS68"/>
    <mergeCell ref="AT68:AY68"/>
    <mergeCell ref="AZ68:BD68"/>
    <mergeCell ref="BE68:BI68"/>
    <mergeCell ref="AZ64:BD64"/>
    <mergeCell ref="BE64:BI64"/>
    <mergeCell ref="AO61:AS61"/>
    <mergeCell ref="AT61:AY61"/>
    <mergeCell ref="AZ61:BD61"/>
    <mergeCell ref="BE61:BI61"/>
    <mergeCell ref="Y60:AC60"/>
    <mergeCell ref="AF40:AK40"/>
    <mergeCell ref="AL40:AP40"/>
    <mergeCell ref="BG32:BL32"/>
    <mergeCell ref="B28:BL28"/>
    <mergeCell ref="A27:BL27"/>
    <mergeCell ref="BJ33:BK33"/>
    <mergeCell ref="D37:U37"/>
    <mergeCell ref="V37:Z37"/>
    <mergeCell ref="AA37:AE37"/>
    <mergeCell ref="AF37:AK37"/>
    <mergeCell ref="AL37:AP37"/>
    <mergeCell ref="AQ37:AT37"/>
    <mergeCell ref="AU37:AZ37"/>
    <mergeCell ref="BE37:BH37"/>
    <mergeCell ref="BI37:BL37"/>
    <mergeCell ref="BE36:BH36"/>
    <mergeCell ref="BI36:BL36"/>
    <mergeCell ref="BA37:BD37"/>
    <mergeCell ref="D36:U36"/>
    <mergeCell ref="V36:Z36"/>
    <mergeCell ref="AA36:AE36"/>
    <mergeCell ref="AF36:AK36"/>
    <mergeCell ref="AL36:AP36"/>
    <mergeCell ref="AQ36:AT36"/>
    <mergeCell ref="BE39:BH39"/>
    <mergeCell ref="BI39:BL39"/>
    <mergeCell ref="AF35:AK35"/>
    <mergeCell ref="AL35:AP35"/>
    <mergeCell ref="AQ35:AT35"/>
    <mergeCell ref="A41:BL41"/>
    <mergeCell ref="A38:C38"/>
    <mergeCell ref="D38:U38"/>
    <mergeCell ref="V38:Z38"/>
    <mergeCell ref="AA38:AE38"/>
    <mergeCell ref="AF38:AK38"/>
    <mergeCell ref="AL38:AP38"/>
    <mergeCell ref="AQ38:AT38"/>
    <mergeCell ref="AU38:AZ38"/>
    <mergeCell ref="BA38:BD38"/>
    <mergeCell ref="BE38:BH38"/>
    <mergeCell ref="BI38:BL38"/>
    <mergeCell ref="A39:C39"/>
    <mergeCell ref="D39:U39"/>
    <mergeCell ref="V39:Z39"/>
    <mergeCell ref="AA39:AE39"/>
    <mergeCell ref="D40:U40"/>
    <mergeCell ref="V40:Z40"/>
    <mergeCell ref="AA40:AE40"/>
    <mergeCell ref="A40:C40"/>
    <mergeCell ref="A34:C35"/>
    <mergeCell ref="D34:U35"/>
    <mergeCell ref="V34:AK34"/>
    <mergeCell ref="AL34:AZ34"/>
    <mergeCell ref="BA34:BL34"/>
    <mergeCell ref="V35:Z35"/>
    <mergeCell ref="AA35:AE35"/>
    <mergeCell ref="BI35:BL35"/>
    <mergeCell ref="A37:C37"/>
    <mergeCell ref="BE40:BH40"/>
    <mergeCell ref="BI40:BL40"/>
    <mergeCell ref="A36:C36"/>
    <mergeCell ref="AF39:AK39"/>
    <mergeCell ref="AU35:AZ35"/>
    <mergeCell ref="BA35:BD35"/>
    <mergeCell ref="BE35:BH35"/>
    <mergeCell ref="AQ40:AT40"/>
    <mergeCell ref="AU40:AZ40"/>
    <mergeCell ref="BA40:BD40"/>
    <mergeCell ref="AL39:AP39"/>
    <mergeCell ref="AQ39:AT39"/>
    <mergeCell ref="AU39:AZ39"/>
    <mergeCell ref="BA39:BD39"/>
  </mergeCells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U71"/>
  <sheetViews>
    <sheetView view="pageBreakPreview" topLeftCell="A47" zoomScale="60" zoomScaleNormal="100" workbookViewId="0">
      <selection activeCell="AG92" sqref="AG92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9.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8.7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4.75" customHeight="1">
      <c r="A19" s="3" t="s">
        <v>13</v>
      </c>
      <c r="B19" s="104" t="s">
        <v>152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3172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1010</v>
      </c>
      <c r="W19" s="175"/>
      <c r="X19" s="175"/>
      <c r="Y19" s="175"/>
      <c r="Z19" s="175"/>
      <c r="AA19" s="175"/>
      <c r="AB19" s="175"/>
      <c r="AC19" s="132" t="s">
        <v>206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3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34" t="s">
        <v>243</v>
      </c>
      <c r="B21" s="130" t="s">
        <v>242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20.25" customHeight="1">
      <c r="A23" s="165" t="s">
        <v>11</v>
      </c>
      <c r="B23" s="166"/>
      <c r="C23" s="167"/>
      <c r="D23" s="136" t="s">
        <v>482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4" spans="1:73" ht="7.5" customHeight="1">
      <c r="A24" s="165"/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</row>
    <row r="25" spans="1:73" ht="22.5" customHeight="1">
      <c r="A25" s="34" t="s">
        <v>245</v>
      </c>
      <c r="B25" s="130" t="s">
        <v>246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26"/>
      <c r="BH25" s="26"/>
      <c r="BI25" s="26"/>
      <c r="BJ25" s="26"/>
      <c r="BK25" s="26"/>
      <c r="BL25" s="26"/>
    </row>
    <row r="26" spans="1:73" ht="29.25" customHeight="1">
      <c r="A26" s="34"/>
      <c r="B26" s="110" t="s">
        <v>304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34" t="s">
        <v>248</v>
      </c>
      <c r="B28" s="164" t="s">
        <v>249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U28" s="1" t="s">
        <v>30</v>
      </c>
    </row>
    <row r="29" spans="1:73" ht="15.75">
      <c r="A29" s="165" t="s">
        <v>6</v>
      </c>
      <c r="B29" s="166"/>
      <c r="C29" s="167"/>
      <c r="D29" s="168" t="s">
        <v>250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</row>
    <row r="30" spans="1:73" ht="15.75">
      <c r="A30" s="165" t="s">
        <v>11</v>
      </c>
      <c r="B30" s="166"/>
      <c r="C30" s="37"/>
      <c r="D30" s="169" t="s">
        <v>312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2.7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>
      <c r="BJ33" s="103"/>
      <c r="BK33" s="103"/>
    </row>
    <row r="34" spans="1:73" ht="42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2.75" hidden="1" customHeight="1">
      <c r="A37" s="89" t="s">
        <v>274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2119300</v>
      </c>
      <c r="W37" s="87"/>
      <c r="X37" s="87"/>
      <c r="Y37" s="87"/>
      <c r="Z37" s="87"/>
      <c r="AA37" s="87"/>
      <c r="AB37" s="87"/>
      <c r="AC37" s="87"/>
      <c r="AD37" s="87"/>
      <c r="AE37" s="87"/>
      <c r="AF37" s="87">
        <f>V37+AA37</f>
        <v>2119300</v>
      </c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200"/>
      <c r="AR37" s="200"/>
      <c r="AS37" s="200"/>
      <c r="AT37" s="200"/>
      <c r="AU37" s="97">
        <f>AL37+AQ37</f>
        <v>0</v>
      </c>
      <c r="AV37" s="97"/>
      <c r="AW37" s="97"/>
      <c r="AX37" s="97"/>
      <c r="AY37" s="97"/>
      <c r="AZ37" s="98"/>
      <c r="BA37" s="87">
        <f>AL37-V37</f>
        <v>-2119300</v>
      </c>
      <c r="BB37" s="87"/>
      <c r="BC37" s="87"/>
      <c r="BD37" s="87"/>
      <c r="BE37" s="87">
        <f>AQ37-AA37</f>
        <v>0</v>
      </c>
      <c r="BF37" s="87"/>
      <c r="BG37" s="87"/>
      <c r="BH37" s="87"/>
      <c r="BI37" s="87">
        <f t="shared" ref="BI37:BI39" si="0">BA37+BE37</f>
        <v>-2119300</v>
      </c>
      <c r="BJ37" s="87"/>
      <c r="BK37" s="87"/>
      <c r="BL37" s="87"/>
      <c r="BU37" s="1" t="s">
        <v>31</v>
      </c>
    </row>
    <row r="38" spans="1:73" ht="21.75" customHeight="1">
      <c r="A38" s="123" t="s">
        <v>11</v>
      </c>
      <c r="B38" s="123"/>
      <c r="C38" s="123"/>
      <c r="D38" s="206" t="s">
        <v>307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87">
        <v>0</v>
      </c>
      <c r="W38" s="87"/>
      <c r="X38" s="87"/>
      <c r="Y38" s="87"/>
      <c r="Z38" s="87"/>
      <c r="AA38" s="87">
        <f t="shared" ref="AA38" si="1">SUM(AA35:AE35)</f>
        <v>0</v>
      </c>
      <c r="AB38" s="87"/>
      <c r="AC38" s="87"/>
      <c r="AD38" s="87"/>
      <c r="AE38" s="87"/>
      <c r="AF38" s="87">
        <f t="shared" ref="AF38" si="2">V38+AA38</f>
        <v>0</v>
      </c>
      <c r="AG38" s="87"/>
      <c r="AH38" s="87"/>
      <c r="AI38" s="87"/>
      <c r="AJ38" s="87"/>
      <c r="AK38" s="87"/>
      <c r="AL38" s="87">
        <f t="shared" ref="AL38" si="3">SUM(AL35:AP35)</f>
        <v>0</v>
      </c>
      <c r="AM38" s="87"/>
      <c r="AN38" s="87"/>
      <c r="AO38" s="87"/>
      <c r="AP38" s="87"/>
      <c r="AQ38" s="200"/>
      <c r="AR38" s="200"/>
      <c r="AS38" s="200"/>
      <c r="AT38" s="200"/>
      <c r="AU38" s="97">
        <f t="shared" ref="AU38" si="4">AL38+AQ38</f>
        <v>0</v>
      </c>
      <c r="AV38" s="97"/>
      <c r="AW38" s="97"/>
      <c r="AX38" s="97"/>
      <c r="AY38" s="97"/>
      <c r="AZ38" s="98"/>
      <c r="BA38" s="87">
        <f t="shared" ref="BA38" si="5">AL38-V38</f>
        <v>0</v>
      </c>
      <c r="BB38" s="87"/>
      <c r="BC38" s="87"/>
      <c r="BD38" s="87"/>
      <c r="BE38" s="87">
        <f t="shared" ref="BE38" si="6">AQ38-AA38</f>
        <v>0</v>
      </c>
      <c r="BF38" s="87"/>
      <c r="BG38" s="87"/>
      <c r="BH38" s="87"/>
      <c r="BI38" s="87">
        <f t="shared" si="0"/>
        <v>0</v>
      </c>
      <c r="BJ38" s="87"/>
      <c r="BK38" s="87"/>
      <c r="BL38" s="87"/>
      <c r="BU38" s="1" t="s">
        <v>32</v>
      </c>
    </row>
    <row r="39" spans="1:73" ht="26.25" customHeight="1">
      <c r="A39" s="123"/>
      <c r="B39" s="123"/>
      <c r="C39" s="123"/>
      <c r="D39" s="207" t="s">
        <v>35</v>
      </c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9"/>
      <c r="V39" s="87">
        <v>0</v>
      </c>
      <c r="W39" s="87"/>
      <c r="X39" s="87"/>
      <c r="Y39" s="87"/>
      <c r="Z39" s="87"/>
      <c r="AA39" s="87">
        <f>SUM(AA37:AE37)</f>
        <v>0</v>
      </c>
      <c r="AB39" s="87"/>
      <c r="AC39" s="87"/>
      <c r="AD39" s="87"/>
      <c r="AE39" s="87"/>
      <c r="AF39" s="87">
        <f>V39+AA39</f>
        <v>0</v>
      </c>
      <c r="AG39" s="87"/>
      <c r="AH39" s="87"/>
      <c r="AI39" s="87"/>
      <c r="AJ39" s="87"/>
      <c r="AK39" s="87"/>
      <c r="AL39" s="87">
        <f>SUM(AL37:AP37)</f>
        <v>0</v>
      </c>
      <c r="AM39" s="87"/>
      <c r="AN39" s="87"/>
      <c r="AO39" s="87"/>
      <c r="AP39" s="87"/>
      <c r="AQ39" s="200"/>
      <c r="AR39" s="200"/>
      <c r="AS39" s="200"/>
      <c r="AT39" s="200"/>
      <c r="AU39" s="97">
        <f>AL39+AQ39</f>
        <v>0</v>
      </c>
      <c r="AV39" s="97"/>
      <c r="AW39" s="97"/>
      <c r="AX39" s="97"/>
      <c r="AY39" s="97"/>
      <c r="AZ39" s="98"/>
      <c r="BA39" s="87">
        <f>AL39-V39</f>
        <v>0</v>
      </c>
      <c r="BB39" s="87"/>
      <c r="BC39" s="87"/>
      <c r="BD39" s="87"/>
      <c r="BE39" s="87">
        <f>AQ39-AA39</f>
        <v>0</v>
      </c>
      <c r="BF39" s="87"/>
      <c r="BG39" s="87"/>
      <c r="BH39" s="87"/>
      <c r="BI39" s="87">
        <f t="shared" si="0"/>
        <v>0</v>
      </c>
      <c r="BJ39" s="87"/>
      <c r="BK39" s="87"/>
      <c r="BL39" s="87"/>
    </row>
    <row r="40" spans="1:73" ht="19.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1" spans="1:73" ht="15.75" customHeight="1">
      <c r="A41" s="218" t="s">
        <v>319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</row>
    <row r="43" spans="1:73" ht="27" customHeight="1">
      <c r="A43" s="113" t="s">
        <v>187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 t="s">
        <v>183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 t="s">
        <v>3</v>
      </c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 t="s">
        <v>2</v>
      </c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</row>
    <row r="44" spans="1:73" ht="31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 t="s">
        <v>5</v>
      </c>
      <c r="R44" s="113"/>
      <c r="S44" s="113"/>
      <c r="T44" s="113"/>
      <c r="U44" s="113"/>
      <c r="V44" s="113" t="s">
        <v>4</v>
      </c>
      <c r="W44" s="113"/>
      <c r="X44" s="113"/>
      <c r="Y44" s="113"/>
      <c r="Z44" s="113"/>
      <c r="AA44" s="113" t="s">
        <v>184</v>
      </c>
      <c r="AB44" s="113"/>
      <c r="AC44" s="113"/>
      <c r="AD44" s="113"/>
      <c r="AE44" s="113"/>
      <c r="AF44" s="113"/>
      <c r="AG44" s="113" t="s">
        <v>5</v>
      </c>
      <c r="AH44" s="113"/>
      <c r="AI44" s="113"/>
      <c r="AJ44" s="113"/>
      <c r="AK44" s="113"/>
      <c r="AL44" s="113" t="s">
        <v>4</v>
      </c>
      <c r="AM44" s="113"/>
      <c r="AN44" s="113"/>
      <c r="AO44" s="113"/>
      <c r="AP44" s="113"/>
      <c r="AQ44" s="113" t="s">
        <v>184</v>
      </c>
      <c r="AR44" s="113"/>
      <c r="AS44" s="113"/>
      <c r="AT44" s="113"/>
      <c r="AU44" s="113"/>
      <c r="AV44" s="113"/>
      <c r="AW44" s="113" t="s">
        <v>5</v>
      </c>
      <c r="AX44" s="113"/>
      <c r="AY44" s="113"/>
      <c r="AZ44" s="113"/>
      <c r="BA44" s="113"/>
      <c r="BB44" s="113" t="s">
        <v>4</v>
      </c>
      <c r="BC44" s="113"/>
      <c r="BD44" s="113"/>
      <c r="BE44" s="113"/>
      <c r="BF44" s="113"/>
      <c r="BG44" s="113" t="s">
        <v>184</v>
      </c>
      <c r="BH44" s="113"/>
      <c r="BI44" s="113"/>
      <c r="BJ44" s="113"/>
      <c r="BK44" s="113"/>
      <c r="BL44" s="113"/>
    </row>
    <row r="45" spans="1:73" ht="15.95" customHeight="1">
      <c r="A45" s="113">
        <v>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>
        <v>2</v>
      </c>
      <c r="R45" s="113"/>
      <c r="S45" s="113"/>
      <c r="T45" s="113"/>
      <c r="U45" s="113"/>
      <c r="V45" s="113">
        <v>3</v>
      </c>
      <c r="W45" s="113"/>
      <c r="X45" s="113"/>
      <c r="Y45" s="113"/>
      <c r="Z45" s="113"/>
      <c r="AA45" s="113">
        <v>4</v>
      </c>
      <c r="AB45" s="113"/>
      <c r="AC45" s="113"/>
      <c r="AD45" s="113"/>
      <c r="AE45" s="113"/>
      <c r="AF45" s="113"/>
      <c r="AG45" s="113">
        <v>5</v>
      </c>
      <c r="AH45" s="113"/>
      <c r="AI45" s="113"/>
      <c r="AJ45" s="113"/>
      <c r="AK45" s="113"/>
      <c r="AL45" s="113">
        <v>6</v>
      </c>
      <c r="AM45" s="113"/>
      <c r="AN45" s="113"/>
      <c r="AO45" s="113"/>
      <c r="AP45" s="113"/>
      <c r="AQ45" s="113">
        <v>7</v>
      </c>
      <c r="AR45" s="113"/>
      <c r="AS45" s="113"/>
      <c r="AT45" s="113"/>
      <c r="AU45" s="113"/>
      <c r="AV45" s="113"/>
      <c r="AW45" s="113">
        <v>8</v>
      </c>
      <c r="AX45" s="113"/>
      <c r="AY45" s="113"/>
      <c r="AZ45" s="113"/>
      <c r="BA45" s="113"/>
      <c r="BB45" s="113">
        <v>9</v>
      </c>
      <c r="BC45" s="113"/>
      <c r="BD45" s="113"/>
      <c r="BE45" s="113"/>
      <c r="BF45" s="113"/>
      <c r="BG45" s="113">
        <v>10</v>
      </c>
      <c r="BH45" s="113"/>
      <c r="BI45" s="113"/>
      <c r="BJ45" s="113"/>
      <c r="BK45" s="113"/>
      <c r="BL45" s="113"/>
    </row>
    <row r="46" spans="1:73" hidden="1">
      <c r="A46" s="114" t="s">
        <v>23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6" t="s">
        <v>17</v>
      </c>
      <c r="R46" s="116"/>
      <c r="S46" s="116"/>
      <c r="T46" s="116"/>
      <c r="U46" s="116"/>
      <c r="V46" s="116" t="s">
        <v>16</v>
      </c>
      <c r="W46" s="116"/>
      <c r="X46" s="116"/>
      <c r="Y46" s="116"/>
      <c r="Z46" s="116"/>
      <c r="AA46" s="117" t="s">
        <v>26</v>
      </c>
      <c r="AB46" s="118"/>
      <c r="AC46" s="118"/>
      <c r="AD46" s="118"/>
      <c r="AE46" s="118"/>
      <c r="AF46" s="118"/>
      <c r="AG46" s="116" t="s">
        <v>18</v>
      </c>
      <c r="AH46" s="116"/>
      <c r="AI46" s="116"/>
      <c r="AJ46" s="116"/>
      <c r="AK46" s="116"/>
      <c r="AL46" s="116" t="s">
        <v>19</v>
      </c>
      <c r="AM46" s="116"/>
      <c r="AN46" s="116"/>
      <c r="AO46" s="116"/>
      <c r="AP46" s="116"/>
      <c r="AQ46" s="117" t="s">
        <v>26</v>
      </c>
      <c r="AR46" s="118"/>
      <c r="AS46" s="118"/>
      <c r="AT46" s="118"/>
      <c r="AU46" s="118"/>
      <c r="AV46" s="118"/>
      <c r="AW46" s="119" t="s">
        <v>27</v>
      </c>
      <c r="AX46" s="116"/>
      <c r="AY46" s="116"/>
      <c r="AZ46" s="116"/>
      <c r="BA46" s="116"/>
      <c r="BB46" s="119" t="s">
        <v>27</v>
      </c>
      <c r="BC46" s="116"/>
      <c r="BD46" s="116"/>
      <c r="BE46" s="116"/>
      <c r="BF46" s="116"/>
      <c r="BG46" s="118" t="s">
        <v>26</v>
      </c>
      <c r="BH46" s="118"/>
      <c r="BI46" s="118"/>
      <c r="BJ46" s="118"/>
      <c r="BK46" s="118"/>
      <c r="BL46" s="118"/>
      <c r="BU46" s="1" t="s">
        <v>33</v>
      </c>
    </row>
    <row r="47" spans="1:73" s="5" customFormat="1" ht="15.75" customHeight="1">
      <c r="A47" s="125" t="s">
        <v>35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U47" s="5" t="s">
        <v>34</v>
      </c>
    </row>
    <row r="48" spans="1:73" s="5" customFormat="1" ht="15.75" customHeight="1">
      <c r="A48" s="136" t="s">
        <v>188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</row>
    <row r="50" spans="1:66" ht="15.75" customHeight="1">
      <c r="A50" s="99" t="s">
        <v>320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</row>
    <row r="52" spans="1:66" ht="44.25" customHeight="1">
      <c r="A52" s="113" t="s">
        <v>10</v>
      </c>
      <c r="B52" s="113"/>
      <c r="C52" s="89" t="s">
        <v>9</v>
      </c>
      <c r="D52" s="90"/>
      <c r="E52" s="90"/>
      <c r="F52" s="90"/>
      <c r="G52" s="90"/>
      <c r="H52" s="90"/>
      <c r="I52" s="90"/>
      <c r="J52" s="90"/>
      <c r="K52" s="90"/>
      <c r="L52" s="113" t="s">
        <v>8</v>
      </c>
      <c r="M52" s="113"/>
      <c r="N52" s="113"/>
      <c r="O52" s="89" t="s">
        <v>7</v>
      </c>
      <c r="P52" s="90"/>
      <c r="Q52" s="90"/>
      <c r="R52" s="90"/>
      <c r="S52" s="91"/>
      <c r="T52" s="113" t="s">
        <v>183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 t="s">
        <v>190</v>
      </c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 t="s">
        <v>2</v>
      </c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</row>
    <row r="53" spans="1:66" ht="33" customHeight="1">
      <c r="A53" s="89"/>
      <c r="B53" s="91"/>
      <c r="C53" s="11"/>
      <c r="D53" s="90"/>
      <c r="E53" s="90"/>
      <c r="F53" s="90"/>
      <c r="G53" s="90"/>
      <c r="H53" s="90"/>
      <c r="I53" s="90"/>
      <c r="J53" s="90"/>
      <c r="K53" s="91"/>
      <c r="L53" s="89"/>
      <c r="M53" s="90"/>
      <c r="N53" s="91"/>
      <c r="O53" s="89"/>
      <c r="P53" s="90"/>
      <c r="Q53" s="90"/>
      <c r="R53" s="90"/>
      <c r="S53" s="91"/>
      <c r="T53" s="113" t="s">
        <v>5</v>
      </c>
      <c r="U53" s="113"/>
      <c r="V53" s="113"/>
      <c r="W53" s="113"/>
      <c r="X53" s="113"/>
      <c r="Y53" s="113" t="s">
        <v>4</v>
      </c>
      <c r="Z53" s="113"/>
      <c r="AA53" s="113"/>
      <c r="AB53" s="113"/>
      <c r="AC53" s="113"/>
      <c r="AD53" s="113" t="s">
        <v>184</v>
      </c>
      <c r="AE53" s="113"/>
      <c r="AF53" s="113"/>
      <c r="AG53" s="113"/>
      <c r="AH53" s="113"/>
      <c r="AI53" s="113"/>
      <c r="AJ53" s="113" t="s">
        <v>5</v>
      </c>
      <c r="AK53" s="113"/>
      <c r="AL53" s="113"/>
      <c r="AM53" s="113"/>
      <c r="AN53" s="113"/>
      <c r="AO53" s="113" t="s">
        <v>4</v>
      </c>
      <c r="AP53" s="113"/>
      <c r="AQ53" s="113"/>
      <c r="AR53" s="113"/>
      <c r="AS53" s="113"/>
      <c r="AT53" s="113" t="s">
        <v>184</v>
      </c>
      <c r="AU53" s="113"/>
      <c r="AV53" s="113"/>
      <c r="AW53" s="113"/>
      <c r="AX53" s="113"/>
      <c r="AY53" s="113"/>
      <c r="AZ53" s="113" t="s">
        <v>5</v>
      </c>
      <c r="BA53" s="113"/>
      <c r="BB53" s="113"/>
      <c r="BC53" s="113"/>
      <c r="BD53" s="113"/>
      <c r="BE53" s="113" t="s">
        <v>4</v>
      </c>
      <c r="BF53" s="113"/>
      <c r="BG53" s="113"/>
      <c r="BH53" s="113"/>
      <c r="BI53" s="113"/>
      <c r="BJ53" s="113" t="s">
        <v>184</v>
      </c>
      <c r="BK53" s="113"/>
      <c r="BL53" s="113"/>
      <c r="BM53" s="113"/>
      <c r="BN53" s="113"/>
    </row>
    <row r="54" spans="1:66" ht="22.5" customHeight="1">
      <c r="A54" s="89">
        <v>1</v>
      </c>
      <c r="B54" s="91"/>
      <c r="C54" s="11">
        <v>2</v>
      </c>
      <c r="D54" s="90">
        <v>2</v>
      </c>
      <c r="E54" s="90"/>
      <c r="F54" s="90"/>
      <c r="G54" s="90"/>
      <c r="H54" s="90"/>
      <c r="I54" s="90"/>
      <c r="J54" s="90"/>
      <c r="K54" s="91"/>
      <c r="L54" s="89">
        <v>3</v>
      </c>
      <c r="M54" s="90"/>
      <c r="N54" s="91"/>
      <c r="O54" s="89">
        <v>4</v>
      </c>
      <c r="P54" s="90"/>
      <c r="Q54" s="90"/>
      <c r="R54" s="90"/>
      <c r="S54" s="91"/>
      <c r="T54" s="113">
        <v>5</v>
      </c>
      <c r="U54" s="113"/>
      <c r="V54" s="113"/>
      <c r="W54" s="113"/>
      <c r="X54" s="113"/>
      <c r="Y54" s="113">
        <v>6</v>
      </c>
      <c r="Z54" s="113"/>
      <c r="AA54" s="113"/>
      <c r="AB54" s="113"/>
      <c r="AC54" s="113"/>
      <c r="AD54" s="113">
        <v>7</v>
      </c>
      <c r="AE54" s="113"/>
      <c r="AF54" s="113"/>
      <c r="AG54" s="113"/>
      <c r="AH54" s="113"/>
      <c r="AI54" s="113"/>
      <c r="AJ54" s="113">
        <v>8</v>
      </c>
      <c r="AK54" s="113"/>
      <c r="AL54" s="113"/>
      <c r="AM54" s="113"/>
      <c r="AN54" s="113"/>
      <c r="AO54" s="113">
        <v>9</v>
      </c>
      <c r="AP54" s="113"/>
      <c r="AQ54" s="113"/>
      <c r="AR54" s="113"/>
      <c r="AS54" s="113"/>
      <c r="AT54" s="113">
        <v>10</v>
      </c>
      <c r="AU54" s="113"/>
      <c r="AV54" s="113"/>
      <c r="AW54" s="113"/>
      <c r="AX54" s="113"/>
      <c r="AY54" s="113"/>
      <c r="AZ54" s="113">
        <v>11</v>
      </c>
      <c r="BA54" s="113"/>
      <c r="BB54" s="113"/>
      <c r="BC54" s="113"/>
      <c r="BD54" s="113"/>
      <c r="BE54" s="113">
        <v>12</v>
      </c>
      <c r="BF54" s="113"/>
      <c r="BG54" s="113"/>
      <c r="BH54" s="113"/>
      <c r="BI54" s="113"/>
      <c r="BJ54" s="113">
        <v>13</v>
      </c>
      <c r="BK54" s="113"/>
      <c r="BL54" s="113"/>
      <c r="BM54" s="113"/>
      <c r="BN54" s="113"/>
    </row>
    <row r="55" spans="1:66" ht="24" customHeight="1">
      <c r="A55" s="89">
        <v>2</v>
      </c>
      <c r="B55" s="91"/>
      <c r="C55" s="11"/>
      <c r="D55" s="137" t="s">
        <v>36</v>
      </c>
      <c r="E55" s="137"/>
      <c r="F55" s="137"/>
      <c r="G55" s="137"/>
      <c r="H55" s="137"/>
      <c r="I55" s="137"/>
      <c r="J55" s="137"/>
      <c r="K55" s="138"/>
      <c r="L55" s="89"/>
      <c r="M55" s="90"/>
      <c r="N55" s="91"/>
      <c r="O55" s="89"/>
      <c r="P55" s="90"/>
      <c r="Q55" s="90"/>
      <c r="R55" s="90"/>
      <c r="S55" s="91"/>
      <c r="T55" s="89"/>
      <c r="U55" s="90"/>
      <c r="V55" s="90"/>
      <c r="W55" s="90"/>
      <c r="X55" s="91"/>
      <c r="Y55" s="89"/>
      <c r="Z55" s="90"/>
      <c r="AA55" s="90"/>
      <c r="AB55" s="90"/>
      <c r="AC55" s="91"/>
      <c r="AD55" s="89"/>
      <c r="AE55" s="90"/>
      <c r="AF55" s="90"/>
      <c r="AG55" s="90"/>
      <c r="AH55" s="90"/>
      <c r="AI55" s="91"/>
      <c r="AJ55" s="89"/>
      <c r="AK55" s="90"/>
      <c r="AL55" s="90"/>
      <c r="AM55" s="90"/>
      <c r="AN55" s="91"/>
      <c r="AO55" s="89"/>
      <c r="AP55" s="90"/>
      <c r="AQ55" s="90"/>
      <c r="AR55" s="90"/>
      <c r="AS55" s="91"/>
      <c r="AT55" s="89"/>
      <c r="AU55" s="90"/>
      <c r="AV55" s="90"/>
      <c r="AW55" s="90"/>
      <c r="AX55" s="90"/>
      <c r="AY55" s="91"/>
      <c r="AZ55" s="89"/>
      <c r="BA55" s="90"/>
      <c r="BB55" s="90"/>
      <c r="BC55" s="90"/>
      <c r="BD55" s="91"/>
      <c r="BE55" s="89"/>
      <c r="BF55" s="90"/>
      <c r="BG55" s="90"/>
      <c r="BH55" s="90"/>
      <c r="BI55" s="91"/>
      <c r="BJ55" s="113"/>
      <c r="BK55" s="113"/>
      <c r="BL55" s="113"/>
      <c r="BM55" s="113"/>
      <c r="BN55" s="113"/>
    </row>
    <row r="56" spans="1:66" ht="69.75" customHeight="1">
      <c r="A56" s="89"/>
      <c r="B56" s="91"/>
      <c r="C56" s="120" t="s">
        <v>313</v>
      </c>
      <c r="D56" s="121"/>
      <c r="E56" s="121"/>
      <c r="F56" s="121"/>
      <c r="G56" s="121"/>
      <c r="H56" s="121"/>
      <c r="I56" s="121"/>
      <c r="J56" s="121"/>
      <c r="K56" s="122"/>
      <c r="L56" s="89" t="s">
        <v>41</v>
      </c>
      <c r="M56" s="90"/>
      <c r="N56" s="91"/>
      <c r="O56" s="151" t="s">
        <v>315</v>
      </c>
      <c r="P56" s="152"/>
      <c r="Q56" s="152"/>
      <c r="R56" s="152"/>
      <c r="S56" s="153"/>
      <c r="T56" s="89">
        <v>0</v>
      </c>
      <c r="U56" s="90"/>
      <c r="V56" s="90"/>
      <c r="W56" s="90"/>
      <c r="X56" s="91"/>
      <c r="Y56" s="89"/>
      <c r="Z56" s="90"/>
      <c r="AA56" s="90"/>
      <c r="AB56" s="90"/>
      <c r="AC56" s="91"/>
      <c r="AD56" s="142">
        <f t="shared" ref="AD56:AD57" si="7">T56+Y56</f>
        <v>0</v>
      </c>
      <c r="AE56" s="143"/>
      <c r="AF56" s="143"/>
      <c r="AG56" s="143"/>
      <c r="AH56" s="143"/>
      <c r="AI56" s="144"/>
      <c r="AJ56" s="89">
        <v>0</v>
      </c>
      <c r="AK56" s="90"/>
      <c r="AL56" s="90"/>
      <c r="AM56" s="90"/>
      <c r="AN56" s="91"/>
      <c r="AO56" s="89"/>
      <c r="AP56" s="90"/>
      <c r="AQ56" s="90"/>
      <c r="AR56" s="90"/>
      <c r="AS56" s="91"/>
      <c r="AT56" s="142">
        <f>AJ56+AO56</f>
        <v>0</v>
      </c>
      <c r="AU56" s="143"/>
      <c r="AV56" s="143"/>
      <c r="AW56" s="143"/>
      <c r="AX56" s="143"/>
      <c r="AY56" s="144"/>
      <c r="AZ56" s="142">
        <f>AJ56-T56</f>
        <v>0</v>
      </c>
      <c r="BA56" s="143"/>
      <c r="BB56" s="143"/>
      <c r="BC56" s="143"/>
      <c r="BD56" s="144"/>
      <c r="BE56" s="89"/>
      <c r="BF56" s="90"/>
      <c r="BG56" s="90"/>
      <c r="BH56" s="90"/>
      <c r="BI56" s="91"/>
      <c r="BJ56" s="142">
        <f>AT56-AD56</f>
        <v>0</v>
      </c>
      <c r="BK56" s="143"/>
      <c r="BL56" s="143"/>
      <c r="BM56" s="143"/>
      <c r="BN56" s="144"/>
    </row>
    <row r="57" spans="1:66" ht="63.75" customHeight="1">
      <c r="A57" s="89"/>
      <c r="B57" s="91"/>
      <c r="C57" s="14"/>
      <c r="D57" s="121" t="s">
        <v>314</v>
      </c>
      <c r="E57" s="121"/>
      <c r="F57" s="121"/>
      <c r="G57" s="121"/>
      <c r="H57" s="121"/>
      <c r="I57" s="121"/>
      <c r="J57" s="121"/>
      <c r="K57" s="122"/>
      <c r="L57" s="89" t="s">
        <v>41</v>
      </c>
      <c r="M57" s="90"/>
      <c r="N57" s="91"/>
      <c r="O57" s="154"/>
      <c r="P57" s="155"/>
      <c r="Q57" s="155"/>
      <c r="R57" s="155"/>
      <c r="S57" s="156"/>
      <c r="T57" s="89">
        <v>0</v>
      </c>
      <c r="U57" s="90"/>
      <c r="V57" s="90"/>
      <c r="W57" s="90"/>
      <c r="X57" s="91"/>
      <c r="Y57" s="89"/>
      <c r="Z57" s="90"/>
      <c r="AA57" s="90"/>
      <c r="AB57" s="90"/>
      <c r="AC57" s="91"/>
      <c r="AD57" s="142">
        <f t="shared" si="7"/>
        <v>0</v>
      </c>
      <c r="AE57" s="143"/>
      <c r="AF57" s="143"/>
      <c r="AG57" s="143"/>
      <c r="AH57" s="143"/>
      <c r="AI57" s="144"/>
      <c r="AJ57" s="89">
        <v>0</v>
      </c>
      <c r="AK57" s="90"/>
      <c r="AL57" s="90"/>
      <c r="AM57" s="90"/>
      <c r="AN57" s="91"/>
      <c r="AO57" s="89"/>
      <c r="AP57" s="90"/>
      <c r="AQ57" s="90"/>
      <c r="AR57" s="90"/>
      <c r="AS57" s="91"/>
      <c r="AT57" s="142">
        <f t="shared" ref="AT57" si="8">AJ57+AO57</f>
        <v>0</v>
      </c>
      <c r="AU57" s="143"/>
      <c r="AV57" s="143"/>
      <c r="AW57" s="143"/>
      <c r="AX57" s="143"/>
      <c r="AY57" s="144"/>
      <c r="AZ57" s="142">
        <f t="shared" ref="AZ57" si="9">AJ57-T57</f>
        <v>0</v>
      </c>
      <c r="BA57" s="143"/>
      <c r="BB57" s="143"/>
      <c r="BC57" s="143"/>
      <c r="BD57" s="144"/>
      <c r="BE57" s="89"/>
      <c r="BF57" s="90"/>
      <c r="BG57" s="90"/>
      <c r="BH57" s="90"/>
      <c r="BI57" s="91"/>
      <c r="BJ57" s="142">
        <f t="shared" ref="BJ57" si="10">AT57-AD57</f>
        <v>0</v>
      </c>
      <c r="BK57" s="143"/>
      <c r="BL57" s="143"/>
      <c r="BM57" s="143"/>
      <c r="BN57" s="144"/>
    </row>
    <row r="58" spans="1:66" ht="24.7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2"/>
    </row>
    <row r="59" spans="1:66" ht="24" customHeight="1">
      <c r="A59" s="89">
        <v>3</v>
      </c>
      <c r="B59" s="91"/>
      <c r="C59" s="11"/>
      <c r="D59" s="137" t="s">
        <v>39</v>
      </c>
      <c r="E59" s="137"/>
      <c r="F59" s="137"/>
      <c r="G59" s="137"/>
      <c r="H59" s="137"/>
      <c r="I59" s="137"/>
      <c r="J59" s="137"/>
      <c r="K59" s="138"/>
      <c r="L59" s="89"/>
      <c r="M59" s="90"/>
      <c r="N59" s="91"/>
      <c r="O59" s="89"/>
      <c r="P59" s="90"/>
      <c r="Q59" s="90"/>
      <c r="R59" s="90"/>
      <c r="S59" s="91"/>
      <c r="T59" s="89"/>
      <c r="U59" s="90"/>
      <c r="V59" s="90"/>
      <c r="W59" s="90"/>
      <c r="X59" s="91"/>
      <c r="Y59" s="89"/>
      <c r="Z59" s="90"/>
      <c r="AA59" s="90"/>
      <c r="AB59" s="90"/>
      <c r="AC59" s="91"/>
      <c r="AD59" s="89"/>
      <c r="AE59" s="90"/>
      <c r="AF59" s="90"/>
      <c r="AG59" s="90"/>
      <c r="AH59" s="90"/>
      <c r="AI59" s="91"/>
      <c r="AJ59" s="89"/>
      <c r="AK59" s="90"/>
      <c r="AL59" s="90"/>
      <c r="AM59" s="90"/>
      <c r="AN59" s="91"/>
      <c r="AO59" s="89"/>
      <c r="AP59" s="90"/>
      <c r="AQ59" s="90"/>
      <c r="AR59" s="90"/>
      <c r="AS59" s="91"/>
      <c r="AT59" s="89"/>
      <c r="AU59" s="90"/>
      <c r="AV59" s="90"/>
      <c r="AW59" s="90"/>
      <c r="AX59" s="90"/>
      <c r="AY59" s="91"/>
      <c r="AZ59" s="89"/>
      <c r="BA59" s="90"/>
      <c r="BB59" s="90"/>
      <c r="BC59" s="90"/>
      <c r="BD59" s="91"/>
      <c r="BE59" s="89"/>
      <c r="BF59" s="90"/>
      <c r="BG59" s="90"/>
      <c r="BH59" s="90"/>
      <c r="BI59" s="91"/>
      <c r="BJ59" s="113"/>
      <c r="BK59" s="113"/>
      <c r="BL59" s="113"/>
      <c r="BM59" s="113"/>
      <c r="BN59" s="113"/>
    </row>
    <row r="60" spans="1:66" ht="39" customHeight="1">
      <c r="A60" s="89"/>
      <c r="B60" s="91"/>
      <c r="C60" s="120" t="s">
        <v>316</v>
      </c>
      <c r="D60" s="121"/>
      <c r="E60" s="121"/>
      <c r="F60" s="121"/>
      <c r="G60" s="121"/>
      <c r="H60" s="121"/>
      <c r="I60" s="121"/>
      <c r="J60" s="121"/>
      <c r="K60" s="122"/>
      <c r="L60" s="89" t="s">
        <v>66</v>
      </c>
      <c r="M60" s="90"/>
      <c r="N60" s="91"/>
      <c r="O60" s="151" t="s">
        <v>317</v>
      </c>
      <c r="P60" s="152"/>
      <c r="Q60" s="152"/>
      <c r="R60" s="152"/>
      <c r="S60" s="153"/>
      <c r="T60" s="89">
        <v>0</v>
      </c>
      <c r="U60" s="90"/>
      <c r="V60" s="90"/>
      <c r="W60" s="90"/>
      <c r="X60" s="91"/>
      <c r="Y60" s="89">
        <v>0</v>
      </c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>
        <v>0</v>
      </c>
      <c r="AK60" s="90"/>
      <c r="AL60" s="90"/>
      <c r="AM60" s="90"/>
      <c r="AN60" s="91"/>
      <c r="AO60" s="89"/>
      <c r="AP60" s="90"/>
      <c r="AQ60" s="90"/>
      <c r="AR60" s="90"/>
      <c r="AS60" s="91"/>
      <c r="AT60" s="89">
        <v>0</v>
      </c>
      <c r="AU60" s="90"/>
      <c r="AV60" s="90"/>
      <c r="AW60" s="90"/>
      <c r="AX60" s="90"/>
      <c r="AY60" s="91"/>
      <c r="AZ60" s="142">
        <v>0</v>
      </c>
      <c r="BA60" s="143"/>
      <c r="BB60" s="143"/>
      <c r="BC60" s="143"/>
      <c r="BD60" s="144"/>
      <c r="BE60" s="89"/>
      <c r="BF60" s="90"/>
      <c r="BG60" s="90"/>
      <c r="BH60" s="90"/>
      <c r="BI60" s="91"/>
      <c r="BJ60" s="142">
        <f>AT60-AD60</f>
        <v>0</v>
      </c>
      <c r="BK60" s="143"/>
      <c r="BL60" s="143"/>
      <c r="BM60" s="143"/>
      <c r="BN60" s="144"/>
    </row>
    <row r="61" spans="1:66" ht="17.25" customHeight="1">
      <c r="A61" s="89"/>
      <c r="B61" s="91"/>
      <c r="C61" s="14"/>
      <c r="D61" s="214" t="s">
        <v>43</v>
      </c>
      <c r="E61" s="215"/>
      <c r="F61" s="215"/>
      <c r="G61" s="215"/>
      <c r="H61" s="215"/>
      <c r="I61" s="215"/>
      <c r="J61" s="215"/>
      <c r="K61" s="216"/>
      <c r="L61" s="89"/>
      <c r="M61" s="90"/>
      <c r="N61" s="91"/>
      <c r="O61" s="113"/>
      <c r="P61" s="113"/>
      <c r="Q61" s="113"/>
      <c r="R61" s="113"/>
      <c r="S61" s="113"/>
      <c r="T61" s="89"/>
      <c r="U61" s="90"/>
      <c r="V61" s="90"/>
      <c r="W61" s="90"/>
      <c r="X61" s="91"/>
      <c r="Y61" s="89"/>
      <c r="Z61" s="90"/>
      <c r="AA61" s="90"/>
      <c r="AB61" s="90"/>
      <c r="AC61" s="91"/>
      <c r="AD61" s="89"/>
      <c r="AE61" s="90"/>
      <c r="AF61" s="90"/>
      <c r="AG61" s="90"/>
      <c r="AH61" s="90"/>
      <c r="AI61" s="91"/>
      <c r="AJ61" s="89"/>
      <c r="AK61" s="90"/>
      <c r="AL61" s="90"/>
      <c r="AM61" s="90"/>
      <c r="AN61" s="91"/>
      <c r="AO61" s="89"/>
      <c r="AP61" s="90"/>
      <c r="AQ61" s="90"/>
      <c r="AR61" s="90"/>
      <c r="AS61" s="91"/>
      <c r="AT61" s="89"/>
      <c r="AU61" s="90"/>
      <c r="AV61" s="90"/>
      <c r="AW61" s="90"/>
      <c r="AX61" s="90"/>
      <c r="AY61" s="91"/>
      <c r="AZ61" s="142"/>
      <c r="BA61" s="143"/>
      <c r="BB61" s="143"/>
      <c r="BC61" s="143"/>
      <c r="BD61" s="144"/>
      <c r="BE61" s="89"/>
      <c r="BF61" s="90"/>
      <c r="BG61" s="90"/>
      <c r="BH61" s="90"/>
      <c r="BI61" s="91"/>
      <c r="BJ61" s="142"/>
      <c r="BK61" s="143"/>
      <c r="BL61" s="143"/>
      <c r="BM61" s="143"/>
      <c r="BN61" s="144"/>
    </row>
    <row r="62" spans="1:66" ht="96" customHeight="1">
      <c r="A62" s="89"/>
      <c r="B62" s="91"/>
      <c r="C62" s="14"/>
      <c r="D62" s="121" t="s">
        <v>318</v>
      </c>
      <c r="E62" s="121"/>
      <c r="F62" s="121"/>
      <c r="G62" s="121"/>
      <c r="H62" s="121"/>
      <c r="I62" s="121"/>
      <c r="J62" s="121"/>
      <c r="K62" s="122"/>
      <c r="L62" s="89" t="s">
        <v>66</v>
      </c>
      <c r="M62" s="90"/>
      <c r="N62" s="91"/>
      <c r="O62" s="151" t="s">
        <v>317</v>
      </c>
      <c r="P62" s="152"/>
      <c r="Q62" s="152"/>
      <c r="R62" s="152"/>
      <c r="S62" s="153"/>
      <c r="T62" s="89">
        <v>0</v>
      </c>
      <c r="U62" s="90"/>
      <c r="V62" s="90"/>
      <c r="W62" s="90"/>
      <c r="X62" s="91"/>
      <c r="Y62" s="89">
        <v>0</v>
      </c>
      <c r="Z62" s="90"/>
      <c r="AA62" s="90"/>
      <c r="AB62" s="90"/>
      <c r="AC62" s="91"/>
      <c r="AD62" s="89">
        <v>0</v>
      </c>
      <c r="AE62" s="90"/>
      <c r="AF62" s="90"/>
      <c r="AG62" s="90"/>
      <c r="AH62" s="90"/>
      <c r="AI62" s="91"/>
      <c r="AJ62" s="89">
        <v>0</v>
      </c>
      <c r="AK62" s="90"/>
      <c r="AL62" s="90"/>
      <c r="AM62" s="90"/>
      <c r="AN62" s="91"/>
      <c r="AO62" s="89"/>
      <c r="AP62" s="90"/>
      <c r="AQ62" s="90"/>
      <c r="AR62" s="90"/>
      <c r="AS62" s="91"/>
      <c r="AT62" s="89">
        <v>0</v>
      </c>
      <c r="AU62" s="90"/>
      <c r="AV62" s="90"/>
      <c r="AW62" s="90"/>
      <c r="AX62" s="90"/>
      <c r="AY62" s="91"/>
      <c r="AZ62" s="142">
        <f t="shared" ref="AZ62" si="11">AJ62-T62</f>
        <v>0</v>
      </c>
      <c r="BA62" s="143"/>
      <c r="BB62" s="143"/>
      <c r="BC62" s="143"/>
      <c r="BD62" s="144"/>
      <c r="BE62" s="89"/>
      <c r="BF62" s="90"/>
      <c r="BG62" s="90"/>
      <c r="BH62" s="90"/>
      <c r="BI62" s="91"/>
      <c r="BJ62" s="142">
        <v>0</v>
      </c>
      <c r="BK62" s="143"/>
      <c r="BL62" s="143"/>
      <c r="BM62" s="143"/>
      <c r="BN62" s="144"/>
    </row>
    <row r="63" spans="1:66" ht="28.5" customHeight="1">
      <c r="A63" s="176" t="s">
        <v>197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</row>
    <row r="64" spans="1:66" ht="18" customHeight="1">
      <c r="A64" s="40" t="s">
        <v>255</v>
      </c>
      <c r="B64" s="217" t="s">
        <v>321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</row>
    <row r="65" spans="1:60" ht="13.5" customHeight="1">
      <c r="B65" s="213" t="s">
        <v>294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6"/>
      <c r="AH65" s="6"/>
      <c r="AI65" s="6"/>
      <c r="AJ65" s="6"/>
      <c r="AK65" s="6"/>
      <c r="AL65" s="6"/>
    </row>
    <row r="67" spans="1:60" ht="33.75" customHeight="1">
      <c r="A67" s="130" t="s">
        <v>485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4"/>
      <c r="AO67" s="4"/>
      <c r="AP67" s="133" t="s">
        <v>484</v>
      </c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</row>
    <row r="68" spans="1:60">
      <c r="W68" s="129" t="s">
        <v>14</v>
      </c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6"/>
      <c r="AO68" s="6"/>
      <c r="AP68" s="129" t="s">
        <v>15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</row>
    <row r="70" spans="1:60" ht="15.95" customHeight="1">
      <c r="A70" s="130" t="s">
        <v>257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4"/>
      <c r="AO70" s="4"/>
      <c r="AP70" s="132" t="s">
        <v>258</v>
      </c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</row>
    <row r="71" spans="1:60">
      <c r="W71" s="129" t="s">
        <v>14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6"/>
      <c r="AO71" s="6"/>
      <c r="AP71" s="129" t="s">
        <v>15</v>
      </c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</row>
  </sheetData>
  <mergeCells count="293"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28:BL28"/>
    <mergeCell ref="A27:BL27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B21:BC21"/>
    <mergeCell ref="A22:C22"/>
    <mergeCell ref="D22:BL22"/>
    <mergeCell ref="A34:C35"/>
    <mergeCell ref="D34:U35"/>
    <mergeCell ref="V34:AK34"/>
    <mergeCell ref="AL34:AZ34"/>
    <mergeCell ref="BA34:BL34"/>
    <mergeCell ref="V35:Z35"/>
    <mergeCell ref="AA35:AE35"/>
    <mergeCell ref="BI35:BL35"/>
    <mergeCell ref="AF35:AK35"/>
    <mergeCell ref="AL35:AP35"/>
    <mergeCell ref="AQ35:AT35"/>
    <mergeCell ref="AU35:AZ35"/>
    <mergeCell ref="BA35:BD35"/>
    <mergeCell ref="BE35:BH35"/>
    <mergeCell ref="A37:C37"/>
    <mergeCell ref="AL38:AP38"/>
    <mergeCell ref="AQ38:AT38"/>
    <mergeCell ref="AU38:AZ38"/>
    <mergeCell ref="BA38:BD38"/>
    <mergeCell ref="BE38:BH38"/>
    <mergeCell ref="BI38:BL38"/>
    <mergeCell ref="BA37:BD37"/>
    <mergeCell ref="A36:C36"/>
    <mergeCell ref="D36:U36"/>
    <mergeCell ref="V36:Z36"/>
    <mergeCell ref="AA36:AE36"/>
    <mergeCell ref="AF36:AK36"/>
    <mergeCell ref="AL36:AP36"/>
    <mergeCell ref="AQ36:AT36"/>
    <mergeCell ref="AU36:AZ36"/>
    <mergeCell ref="BA36:BD36"/>
    <mergeCell ref="BE37:BH37"/>
    <mergeCell ref="BI37:BL37"/>
    <mergeCell ref="A38:C38"/>
    <mergeCell ref="D38:U38"/>
    <mergeCell ref="V39:Z39"/>
    <mergeCell ref="AA39:AE39"/>
    <mergeCell ref="AF39:AK39"/>
    <mergeCell ref="AL39:AP39"/>
    <mergeCell ref="AQ39:AT39"/>
    <mergeCell ref="AU39:AZ39"/>
    <mergeCell ref="BA39:BD39"/>
    <mergeCell ref="BE36:BH36"/>
    <mergeCell ref="BI36:BL36"/>
    <mergeCell ref="BE39:BH39"/>
    <mergeCell ref="BI39:BL39"/>
    <mergeCell ref="V38:Z38"/>
    <mergeCell ref="AA38:AE38"/>
    <mergeCell ref="AF38:AK38"/>
    <mergeCell ref="A40:BL40"/>
    <mergeCell ref="A41:BL41"/>
    <mergeCell ref="A43:P44"/>
    <mergeCell ref="Q43:AF43"/>
    <mergeCell ref="AG43:AV43"/>
    <mergeCell ref="AW43:BL43"/>
    <mergeCell ref="Q44:U44"/>
    <mergeCell ref="V44:Z44"/>
    <mergeCell ref="AA44:AF44"/>
    <mergeCell ref="A39:C39"/>
    <mergeCell ref="D39:U39"/>
    <mergeCell ref="AQ45:AV45"/>
    <mergeCell ref="AW45:BA45"/>
    <mergeCell ref="BB45:BF45"/>
    <mergeCell ref="BG45:BL45"/>
    <mergeCell ref="A46:P46"/>
    <mergeCell ref="Q46:U46"/>
    <mergeCell ref="V46:Z46"/>
    <mergeCell ref="AA46:AF46"/>
    <mergeCell ref="AG46:AK46"/>
    <mergeCell ref="AL46:AP46"/>
    <mergeCell ref="A45:P45"/>
    <mergeCell ref="Q45:U45"/>
    <mergeCell ref="V45:Z45"/>
    <mergeCell ref="AA45:AF45"/>
    <mergeCell ref="AG45:AK45"/>
    <mergeCell ref="AL45:AP45"/>
    <mergeCell ref="AG44:AK44"/>
    <mergeCell ref="AL44:AP44"/>
    <mergeCell ref="AQ44:AV44"/>
    <mergeCell ref="AW44:BA44"/>
    <mergeCell ref="BB44:BF44"/>
    <mergeCell ref="BG44:BL44"/>
    <mergeCell ref="AQ47:AV47"/>
    <mergeCell ref="AW47:BA47"/>
    <mergeCell ref="BB47:BF47"/>
    <mergeCell ref="BG47:BL47"/>
    <mergeCell ref="A48:BL48"/>
    <mergeCell ref="A50:BL50"/>
    <mergeCell ref="AQ46:AV46"/>
    <mergeCell ref="AW46:BA46"/>
    <mergeCell ref="BB46:BF46"/>
    <mergeCell ref="BG46:BL46"/>
    <mergeCell ref="A47:P47"/>
    <mergeCell ref="Q47:U47"/>
    <mergeCell ref="V47:Z47"/>
    <mergeCell ref="AA47:AF47"/>
    <mergeCell ref="AG47:AK47"/>
    <mergeCell ref="AL47:AP47"/>
    <mergeCell ref="AZ52:BN52"/>
    <mergeCell ref="A53:B53"/>
    <mergeCell ref="D53:K53"/>
    <mergeCell ref="L53:N53"/>
    <mergeCell ref="O53:S53"/>
    <mergeCell ref="T53:X53"/>
    <mergeCell ref="Y53:AC53"/>
    <mergeCell ref="AD53:AI53"/>
    <mergeCell ref="AJ53:AN53"/>
    <mergeCell ref="AO53:AS53"/>
    <mergeCell ref="A52:B52"/>
    <mergeCell ref="C52:K52"/>
    <mergeCell ref="L52:N52"/>
    <mergeCell ref="O52:S52"/>
    <mergeCell ref="T52:AI52"/>
    <mergeCell ref="AJ52:AY52"/>
    <mergeCell ref="AT53:AY53"/>
    <mergeCell ref="AZ53:BD53"/>
    <mergeCell ref="BE53:BI53"/>
    <mergeCell ref="BJ53:BN53"/>
    <mergeCell ref="A54:B54"/>
    <mergeCell ref="D54:K54"/>
    <mergeCell ref="L54:N54"/>
    <mergeCell ref="O54:S54"/>
    <mergeCell ref="T54:X54"/>
    <mergeCell ref="Y54:AC54"/>
    <mergeCell ref="BJ54:BN54"/>
    <mergeCell ref="AD54:AI54"/>
    <mergeCell ref="AJ54:AN54"/>
    <mergeCell ref="AO54:AS54"/>
    <mergeCell ref="AT54:AY54"/>
    <mergeCell ref="AZ54:BD54"/>
    <mergeCell ref="BE54:BI54"/>
    <mergeCell ref="AO56:AS56"/>
    <mergeCell ref="A55:B55"/>
    <mergeCell ref="D55:K55"/>
    <mergeCell ref="L55:N55"/>
    <mergeCell ref="O55:S55"/>
    <mergeCell ref="T55:X55"/>
    <mergeCell ref="Y55:AC55"/>
    <mergeCell ref="BJ55:BN55"/>
    <mergeCell ref="AD55:AI55"/>
    <mergeCell ref="AJ55:AN55"/>
    <mergeCell ref="AO55:AS55"/>
    <mergeCell ref="AT55:AY55"/>
    <mergeCell ref="AZ55:BD55"/>
    <mergeCell ref="BE55:BI55"/>
    <mergeCell ref="O56:S57"/>
    <mergeCell ref="A58:BN58"/>
    <mergeCell ref="AZ57:BD57"/>
    <mergeCell ref="BE57:BI57"/>
    <mergeCell ref="AT56:AY56"/>
    <mergeCell ref="AZ56:BD56"/>
    <mergeCell ref="BE56:BI56"/>
    <mergeCell ref="BJ56:BN56"/>
    <mergeCell ref="A57:B57"/>
    <mergeCell ref="D57:K57"/>
    <mergeCell ref="L57:N57"/>
    <mergeCell ref="T57:X57"/>
    <mergeCell ref="Y57:AC57"/>
    <mergeCell ref="BJ57:BN57"/>
    <mergeCell ref="AD57:AI57"/>
    <mergeCell ref="AJ57:AN57"/>
    <mergeCell ref="AO57:AS57"/>
    <mergeCell ref="AT57:AY57"/>
    <mergeCell ref="A56:B56"/>
    <mergeCell ref="C56:K56"/>
    <mergeCell ref="L56:N56"/>
    <mergeCell ref="T56:X56"/>
    <mergeCell ref="Y56:AC56"/>
    <mergeCell ref="AD56:AI56"/>
    <mergeCell ref="AJ56:AN56"/>
    <mergeCell ref="C60:K60"/>
    <mergeCell ref="L60:N60"/>
    <mergeCell ref="T60:X60"/>
    <mergeCell ref="Y60:AC60"/>
    <mergeCell ref="BE59:BI59"/>
    <mergeCell ref="BJ59:BN59"/>
    <mergeCell ref="AO59:AS59"/>
    <mergeCell ref="AT59:AY59"/>
    <mergeCell ref="AZ59:BD59"/>
    <mergeCell ref="AT60:AY60"/>
    <mergeCell ref="AZ60:BD60"/>
    <mergeCell ref="BE60:BI60"/>
    <mergeCell ref="BJ60:BN60"/>
    <mergeCell ref="W68:AM68"/>
    <mergeCell ref="AP68:BH68"/>
    <mergeCell ref="A70:V70"/>
    <mergeCell ref="W70:AM70"/>
    <mergeCell ref="AP70:BH70"/>
    <mergeCell ref="W71:AM71"/>
    <mergeCell ref="AP71:BH71"/>
    <mergeCell ref="AZ62:BD62"/>
    <mergeCell ref="BE62:BI62"/>
    <mergeCell ref="A63:BN63"/>
    <mergeCell ref="A67:V67"/>
    <mergeCell ref="W67:AM67"/>
    <mergeCell ref="AP67:BH67"/>
    <mergeCell ref="Y62:AC62"/>
    <mergeCell ref="AD62:AI62"/>
    <mergeCell ref="AJ62:AN62"/>
    <mergeCell ref="AO62:AS62"/>
    <mergeCell ref="AT62:AY62"/>
    <mergeCell ref="BJ62:BN62"/>
    <mergeCell ref="A62:B62"/>
    <mergeCell ref="D62:K62"/>
    <mergeCell ref="L62:N62"/>
    <mergeCell ref="T62:X62"/>
    <mergeCell ref="B64:AL64"/>
    <mergeCell ref="A23:C23"/>
    <mergeCell ref="D23:BL23"/>
    <mergeCell ref="A24:C24"/>
    <mergeCell ref="D24:BL24"/>
    <mergeCell ref="B25:BF25"/>
    <mergeCell ref="B26:BF26"/>
    <mergeCell ref="O60:S60"/>
    <mergeCell ref="O61:S61"/>
    <mergeCell ref="O62:S62"/>
    <mergeCell ref="AT61:AY61"/>
    <mergeCell ref="AO60:AS60"/>
    <mergeCell ref="Y59:AC59"/>
    <mergeCell ref="AD59:AI59"/>
    <mergeCell ref="AJ59:AN59"/>
    <mergeCell ref="A59:B59"/>
    <mergeCell ref="D59:K59"/>
    <mergeCell ref="L59:N59"/>
    <mergeCell ref="O59:S59"/>
    <mergeCell ref="T59:X59"/>
    <mergeCell ref="A61:B61"/>
    <mergeCell ref="D61:K61"/>
    <mergeCell ref="AD61:AI61"/>
    <mergeCell ref="AJ61:AN61"/>
    <mergeCell ref="AO61:AS61"/>
    <mergeCell ref="B65:AF65"/>
    <mergeCell ref="A29:C29"/>
    <mergeCell ref="D29:BL29"/>
    <mergeCell ref="A30:B30"/>
    <mergeCell ref="D30:BL30"/>
    <mergeCell ref="A32:BF32"/>
    <mergeCell ref="BG32:BL32"/>
    <mergeCell ref="BJ33:BK33"/>
    <mergeCell ref="D37:U37"/>
    <mergeCell ref="V37:Z37"/>
    <mergeCell ref="AA37:AE37"/>
    <mergeCell ref="AF37:AK37"/>
    <mergeCell ref="AL37:AP37"/>
    <mergeCell ref="AQ37:AT37"/>
    <mergeCell ref="AU37:AZ37"/>
    <mergeCell ref="AD60:AI60"/>
    <mergeCell ref="AJ60:AN60"/>
    <mergeCell ref="BJ61:BN61"/>
    <mergeCell ref="AZ61:BD61"/>
    <mergeCell ref="BE61:BI61"/>
    <mergeCell ref="L61:N61"/>
    <mergeCell ref="T61:X61"/>
    <mergeCell ref="Y61:AC61"/>
    <mergeCell ref="A60:B60"/>
  </mergeCells>
  <pageMargins left="0.31496062992125984" right="0.31496062992125984" top="0.39370078740157483" bottom="0.24" header="0" footer="0"/>
  <pageSetup paperSize="9" scale="70" fitToHeight="999" orientation="landscape" r:id="rId1"/>
  <headerFooter alignWithMargins="0"/>
  <rowBreaks count="1" manualBreakCount="1">
    <brk id="40" max="6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U90"/>
  <sheetViews>
    <sheetView view="pageBreakPreview" topLeftCell="A59" zoomScale="60" zoomScaleNormal="90" workbookViewId="0">
      <selection activeCell="BS71" sqref="BS71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9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36" customHeight="1">
      <c r="A16" s="234" t="s">
        <v>236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40.5" customHeight="1">
      <c r="A18" s="234" t="s">
        <v>236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31.5" customHeight="1">
      <c r="A19" s="3" t="s">
        <v>13</v>
      </c>
      <c r="B19" s="104" t="s">
        <v>159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3192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1030</v>
      </c>
      <c r="W19" s="175"/>
      <c r="X19" s="175"/>
      <c r="Y19" s="175"/>
      <c r="Z19" s="175"/>
      <c r="AA19" s="175"/>
      <c r="AB19" s="175"/>
      <c r="AC19" s="132" t="s">
        <v>322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52.5" customHeight="1">
      <c r="A20" s="233" t="s">
        <v>236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5" t="s">
        <v>239</v>
      </c>
      <c r="M20" s="235"/>
      <c r="N20" s="235"/>
      <c r="O20" s="235"/>
      <c r="P20" s="235"/>
      <c r="Q20" s="235"/>
      <c r="R20" s="235"/>
      <c r="S20" s="235"/>
      <c r="T20" s="235"/>
      <c r="U20" s="235"/>
      <c r="V20" s="233" t="s">
        <v>240</v>
      </c>
      <c r="W20" s="233"/>
      <c r="X20" s="233"/>
      <c r="Y20" s="233"/>
      <c r="Z20" s="233"/>
      <c r="AA20" s="233"/>
      <c r="AB20" s="233"/>
      <c r="AC20" s="233"/>
      <c r="AD20" s="233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 customHeight="1">
      <c r="A21" s="46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23.25" customHeight="1">
      <c r="A23" s="165" t="s">
        <v>11</v>
      </c>
      <c r="B23" s="166"/>
      <c r="C23" s="167"/>
      <c r="D23" s="169" t="s">
        <v>323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12" customHeight="1">
      <c r="A24" s="165"/>
      <c r="B24" s="166"/>
      <c r="C24" s="167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3" ht="21" customHeight="1">
      <c r="A25" s="46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32.25" customHeight="1">
      <c r="A26" s="46"/>
      <c r="B26" s="110" t="s">
        <v>324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46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 customHeight="1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30.75" customHeight="1">
      <c r="A30" s="165" t="s">
        <v>11</v>
      </c>
      <c r="B30" s="166"/>
      <c r="C30" s="48"/>
      <c r="D30" s="169" t="s">
        <v>325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3" spans="1:73">
      <c r="BJ33" s="103"/>
      <c r="BK33" s="103"/>
    </row>
    <row r="34" spans="1:73" ht="22.5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2.75" hidden="1" customHeight="1">
      <c r="A37" s="89" t="s">
        <v>274</v>
      </c>
      <c r="B37" s="90"/>
      <c r="C37" s="91"/>
      <c r="D37" s="92" t="s">
        <v>265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87">
        <v>2119300</v>
      </c>
      <c r="W37" s="87"/>
      <c r="X37" s="87"/>
      <c r="Y37" s="87"/>
      <c r="Z37" s="87"/>
      <c r="AA37" s="87"/>
      <c r="AB37" s="87"/>
      <c r="AC37" s="87"/>
      <c r="AD37" s="87"/>
      <c r="AE37" s="87"/>
      <c r="AF37" s="87">
        <f>V37+AA37</f>
        <v>2119300</v>
      </c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200"/>
      <c r="AR37" s="200"/>
      <c r="AS37" s="200"/>
      <c r="AT37" s="200"/>
      <c r="AU37" s="97">
        <f>AL37+AQ37</f>
        <v>0</v>
      </c>
      <c r="AV37" s="97"/>
      <c r="AW37" s="97"/>
      <c r="AX37" s="97"/>
      <c r="AY37" s="97"/>
      <c r="AZ37" s="98"/>
      <c r="BA37" s="87">
        <f>AL37-V37</f>
        <v>-2119300</v>
      </c>
      <c r="BB37" s="87"/>
      <c r="BC37" s="87"/>
      <c r="BD37" s="87"/>
      <c r="BE37" s="87">
        <f>AQ37-AA37</f>
        <v>0</v>
      </c>
      <c r="BF37" s="87"/>
      <c r="BG37" s="87"/>
      <c r="BH37" s="87"/>
      <c r="BI37" s="87">
        <f t="shared" ref="BI37:BI39" si="0">BA37+BE37</f>
        <v>-2119300</v>
      </c>
      <c r="BJ37" s="87"/>
      <c r="BK37" s="87"/>
      <c r="BL37" s="87"/>
      <c r="BU37" s="1" t="s">
        <v>31</v>
      </c>
    </row>
    <row r="38" spans="1:73" ht="23.25" customHeight="1">
      <c r="A38" s="123" t="s">
        <v>11</v>
      </c>
      <c r="B38" s="123"/>
      <c r="C38" s="123"/>
      <c r="D38" s="206" t="s">
        <v>326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87">
        <v>824913</v>
      </c>
      <c r="W38" s="87"/>
      <c r="X38" s="87"/>
      <c r="Y38" s="87"/>
      <c r="Z38" s="87"/>
      <c r="AA38" s="87">
        <f t="shared" ref="AA38" si="1">SUM(AA35:AE35)</f>
        <v>0</v>
      </c>
      <c r="AB38" s="87"/>
      <c r="AC38" s="87"/>
      <c r="AD38" s="87"/>
      <c r="AE38" s="87"/>
      <c r="AF38" s="87">
        <f t="shared" ref="AF38" si="2">V38+AA38</f>
        <v>824913</v>
      </c>
      <c r="AG38" s="87"/>
      <c r="AH38" s="87"/>
      <c r="AI38" s="87"/>
      <c r="AJ38" s="87"/>
      <c r="AK38" s="87"/>
      <c r="AL38" s="87">
        <v>823208</v>
      </c>
      <c r="AM38" s="87"/>
      <c r="AN38" s="87"/>
      <c r="AO38" s="87"/>
      <c r="AP38" s="87"/>
      <c r="AQ38" s="200"/>
      <c r="AR38" s="200"/>
      <c r="AS38" s="200"/>
      <c r="AT38" s="200"/>
      <c r="AU38" s="97">
        <f t="shared" ref="AU38" si="3">AL38+AQ38</f>
        <v>823208</v>
      </c>
      <c r="AV38" s="97"/>
      <c r="AW38" s="97"/>
      <c r="AX38" s="97"/>
      <c r="AY38" s="97"/>
      <c r="AZ38" s="98"/>
      <c r="BA38" s="87">
        <f t="shared" ref="BA38" si="4">AL38-V38</f>
        <v>-1705</v>
      </c>
      <c r="BB38" s="87"/>
      <c r="BC38" s="87"/>
      <c r="BD38" s="87"/>
      <c r="BE38" s="87">
        <f t="shared" ref="BE38" si="5">AQ38-AA38</f>
        <v>0</v>
      </c>
      <c r="BF38" s="87"/>
      <c r="BG38" s="87"/>
      <c r="BH38" s="87"/>
      <c r="BI38" s="87">
        <f t="shared" si="0"/>
        <v>-1705</v>
      </c>
      <c r="BJ38" s="87"/>
      <c r="BK38" s="87"/>
      <c r="BL38" s="87"/>
      <c r="BU38" s="1" t="s">
        <v>32</v>
      </c>
    </row>
    <row r="39" spans="1:73" ht="22.5" customHeight="1">
      <c r="A39" s="123"/>
      <c r="B39" s="123"/>
      <c r="C39" s="123"/>
      <c r="D39" s="207" t="s">
        <v>35</v>
      </c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9"/>
      <c r="V39" s="87">
        <f>V38</f>
        <v>824913</v>
      </c>
      <c r="W39" s="87"/>
      <c r="X39" s="87"/>
      <c r="Y39" s="87"/>
      <c r="Z39" s="87"/>
      <c r="AA39" s="87">
        <f>SUM(AA37:AE37)</f>
        <v>0</v>
      </c>
      <c r="AB39" s="87"/>
      <c r="AC39" s="87"/>
      <c r="AD39" s="87"/>
      <c r="AE39" s="87"/>
      <c r="AF39" s="87">
        <f>V39+AA39</f>
        <v>824913</v>
      </c>
      <c r="AG39" s="87"/>
      <c r="AH39" s="87"/>
      <c r="AI39" s="87"/>
      <c r="AJ39" s="87"/>
      <c r="AK39" s="87"/>
      <c r="AL39" s="87">
        <f>AL38</f>
        <v>823208</v>
      </c>
      <c r="AM39" s="87"/>
      <c r="AN39" s="87"/>
      <c r="AO39" s="87"/>
      <c r="AP39" s="87"/>
      <c r="AQ39" s="200"/>
      <c r="AR39" s="200"/>
      <c r="AS39" s="200"/>
      <c r="AT39" s="200"/>
      <c r="AU39" s="97">
        <f>AL39+AQ39</f>
        <v>823208</v>
      </c>
      <c r="AV39" s="97"/>
      <c r="AW39" s="97"/>
      <c r="AX39" s="97"/>
      <c r="AY39" s="97"/>
      <c r="AZ39" s="98"/>
      <c r="BA39" s="87">
        <f>AL39-V39</f>
        <v>-1705</v>
      </c>
      <c r="BB39" s="87"/>
      <c r="BC39" s="87"/>
      <c r="BD39" s="87"/>
      <c r="BE39" s="87">
        <f>AQ39-AA39</f>
        <v>0</v>
      </c>
      <c r="BF39" s="87"/>
      <c r="BG39" s="87"/>
      <c r="BH39" s="87"/>
      <c r="BI39" s="87">
        <f t="shared" si="0"/>
        <v>-1705</v>
      </c>
      <c r="BJ39" s="87"/>
      <c r="BK39" s="87"/>
      <c r="BL39" s="87"/>
    </row>
    <row r="40" spans="1:73" ht="17.2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2"/>
    </row>
    <row r="41" spans="1:73" ht="21.75" customHeight="1">
      <c r="A41" s="120" t="s">
        <v>456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3" spans="1:73" ht="15.75" customHeight="1">
      <c r="A43" s="180" t="s">
        <v>253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1:73" ht="11.25" customHeight="1">
      <c r="A44" s="124" t="s">
        <v>186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</row>
    <row r="46" spans="1:73" ht="39.950000000000003" customHeight="1">
      <c r="A46" s="113" t="s">
        <v>187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183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 t="s">
        <v>3</v>
      </c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 t="s">
        <v>2</v>
      </c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73" ht="31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 t="s">
        <v>5</v>
      </c>
      <c r="R47" s="113"/>
      <c r="S47" s="113"/>
      <c r="T47" s="113"/>
      <c r="U47" s="113"/>
      <c r="V47" s="113" t="s">
        <v>4</v>
      </c>
      <c r="W47" s="113"/>
      <c r="X47" s="113"/>
      <c r="Y47" s="113"/>
      <c r="Z47" s="113"/>
      <c r="AA47" s="113" t="s">
        <v>184</v>
      </c>
      <c r="AB47" s="113"/>
      <c r="AC47" s="113"/>
      <c r="AD47" s="113"/>
      <c r="AE47" s="113"/>
      <c r="AF47" s="113"/>
      <c r="AG47" s="113" t="s">
        <v>5</v>
      </c>
      <c r="AH47" s="113"/>
      <c r="AI47" s="113"/>
      <c r="AJ47" s="113"/>
      <c r="AK47" s="113"/>
      <c r="AL47" s="113" t="s">
        <v>4</v>
      </c>
      <c r="AM47" s="113"/>
      <c r="AN47" s="113"/>
      <c r="AO47" s="113"/>
      <c r="AP47" s="113"/>
      <c r="AQ47" s="113" t="s">
        <v>184</v>
      </c>
      <c r="AR47" s="113"/>
      <c r="AS47" s="113"/>
      <c r="AT47" s="113"/>
      <c r="AU47" s="113"/>
      <c r="AV47" s="113"/>
      <c r="AW47" s="113" t="s">
        <v>5</v>
      </c>
      <c r="AX47" s="113"/>
      <c r="AY47" s="113"/>
      <c r="AZ47" s="113"/>
      <c r="BA47" s="113"/>
      <c r="BB47" s="113" t="s">
        <v>4</v>
      </c>
      <c r="BC47" s="113"/>
      <c r="BD47" s="113"/>
      <c r="BE47" s="113"/>
      <c r="BF47" s="113"/>
      <c r="BG47" s="113" t="s">
        <v>184</v>
      </c>
      <c r="BH47" s="113"/>
      <c r="BI47" s="113"/>
      <c r="BJ47" s="113"/>
      <c r="BK47" s="113"/>
      <c r="BL47" s="113"/>
    </row>
    <row r="48" spans="1:73" ht="15.95" customHeight="1">
      <c r="A48" s="113">
        <v>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>
        <v>2</v>
      </c>
      <c r="R48" s="113"/>
      <c r="S48" s="113"/>
      <c r="T48" s="113"/>
      <c r="U48" s="113"/>
      <c r="V48" s="113">
        <v>3</v>
      </c>
      <c r="W48" s="113"/>
      <c r="X48" s="113"/>
      <c r="Y48" s="113"/>
      <c r="Z48" s="113"/>
      <c r="AA48" s="113">
        <v>4</v>
      </c>
      <c r="AB48" s="113"/>
      <c r="AC48" s="113"/>
      <c r="AD48" s="113"/>
      <c r="AE48" s="113"/>
      <c r="AF48" s="113"/>
      <c r="AG48" s="113">
        <v>5</v>
      </c>
      <c r="AH48" s="113"/>
      <c r="AI48" s="113"/>
      <c r="AJ48" s="113"/>
      <c r="AK48" s="113"/>
      <c r="AL48" s="113">
        <v>6</v>
      </c>
      <c r="AM48" s="113"/>
      <c r="AN48" s="113"/>
      <c r="AO48" s="113"/>
      <c r="AP48" s="113"/>
      <c r="AQ48" s="113">
        <v>7</v>
      </c>
      <c r="AR48" s="113"/>
      <c r="AS48" s="113"/>
      <c r="AT48" s="113"/>
      <c r="AU48" s="113"/>
      <c r="AV48" s="113"/>
      <c r="AW48" s="113">
        <v>8</v>
      </c>
      <c r="AX48" s="113"/>
      <c r="AY48" s="113"/>
      <c r="AZ48" s="113"/>
      <c r="BA48" s="113"/>
      <c r="BB48" s="113">
        <v>9</v>
      </c>
      <c r="BC48" s="113"/>
      <c r="BD48" s="113"/>
      <c r="BE48" s="113"/>
      <c r="BF48" s="113"/>
      <c r="BG48" s="113">
        <v>10</v>
      </c>
      <c r="BH48" s="113"/>
      <c r="BI48" s="113"/>
      <c r="BJ48" s="113"/>
      <c r="BK48" s="113"/>
      <c r="BL48" s="113"/>
    </row>
    <row r="49" spans="1:73" hidden="1">
      <c r="A49" s="114" t="s">
        <v>23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6" t="s">
        <v>17</v>
      </c>
      <c r="R49" s="116"/>
      <c r="S49" s="116"/>
      <c r="T49" s="116"/>
      <c r="U49" s="116"/>
      <c r="V49" s="116" t="s">
        <v>16</v>
      </c>
      <c r="W49" s="116"/>
      <c r="X49" s="116"/>
      <c r="Y49" s="116"/>
      <c r="Z49" s="116"/>
      <c r="AA49" s="117" t="s">
        <v>26</v>
      </c>
      <c r="AB49" s="118"/>
      <c r="AC49" s="118"/>
      <c r="AD49" s="118"/>
      <c r="AE49" s="118"/>
      <c r="AF49" s="118"/>
      <c r="AG49" s="116" t="s">
        <v>18</v>
      </c>
      <c r="AH49" s="116"/>
      <c r="AI49" s="116"/>
      <c r="AJ49" s="116"/>
      <c r="AK49" s="116"/>
      <c r="AL49" s="116" t="s">
        <v>19</v>
      </c>
      <c r="AM49" s="116"/>
      <c r="AN49" s="116"/>
      <c r="AO49" s="116"/>
      <c r="AP49" s="116"/>
      <c r="AQ49" s="117" t="s">
        <v>26</v>
      </c>
      <c r="AR49" s="118"/>
      <c r="AS49" s="118"/>
      <c r="AT49" s="118"/>
      <c r="AU49" s="118"/>
      <c r="AV49" s="118"/>
      <c r="AW49" s="119" t="s">
        <v>27</v>
      </c>
      <c r="AX49" s="116"/>
      <c r="AY49" s="116"/>
      <c r="AZ49" s="116"/>
      <c r="BA49" s="116"/>
      <c r="BB49" s="119" t="s">
        <v>27</v>
      </c>
      <c r="BC49" s="116"/>
      <c r="BD49" s="116"/>
      <c r="BE49" s="116"/>
      <c r="BF49" s="116"/>
      <c r="BG49" s="118" t="s">
        <v>26</v>
      </c>
      <c r="BH49" s="118"/>
      <c r="BI49" s="118"/>
      <c r="BJ49" s="118"/>
      <c r="BK49" s="118"/>
      <c r="BL49" s="118"/>
      <c r="BU49" s="1" t="s">
        <v>33</v>
      </c>
    </row>
    <row r="50" spans="1:73" ht="30" customHeight="1">
      <c r="A50" s="228" t="s">
        <v>109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30"/>
      <c r="Q50" s="219">
        <v>802113</v>
      </c>
      <c r="R50" s="223"/>
      <c r="S50" s="223"/>
      <c r="T50" s="223"/>
      <c r="U50" s="224"/>
      <c r="V50" s="225"/>
      <c r="W50" s="226"/>
      <c r="X50" s="226"/>
      <c r="Y50" s="226"/>
      <c r="Z50" s="227"/>
      <c r="AA50" s="87">
        <f t="shared" ref="AA50:AA51" si="6">Q50+V50</f>
        <v>802113</v>
      </c>
      <c r="AB50" s="87"/>
      <c r="AC50" s="87"/>
      <c r="AD50" s="87"/>
      <c r="AE50" s="87"/>
      <c r="AF50" s="87"/>
      <c r="AG50" s="219">
        <v>800408</v>
      </c>
      <c r="AH50" s="223"/>
      <c r="AI50" s="223"/>
      <c r="AJ50" s="223"/>
      <c r="AK50" s="224"/>
      <c r="AL50" s="225"/>
      <c r="AM50" s="226"/>
      <c r="AN50" s="226"/>
      <c r="AO50" s="226"/>
      <c r="AP50" s="227"/>
      <c r="AQ50" s="219">
        <f>AG50+AL50</f>
        <v>800408</v>
      </c>
      <c r="AR50" s="220"/>
      <c r="AS50" s="220"/>
      <c r="AT50" s="220"/>
      <c r="AU50" s="220"/>
      <c r="AV50" s="221"/>
      <c r="AW50" s="219">
        <f>AG50-Q50</f>
        <v>-1705</v>
      </c>
      <c r="AX50" s="220"/>
      <c r="AY50" s="220"/>
      <c r="AZ50" s="220"/>
      <c r="BA50" s="221"/>
      <c r="BB50" s="222"/>
      <c r="BC50" s="220"/>
      <c r="BD50" s="220"/>
      <c r="BE50" s="220"/>
      <c r="BF50" s="221"/>
      <c r="BG50" s="219">
        <f>AQ50-AA50</f>
        <v>-1705</v>
      </c>
      <c r="BH50" s="223"/>
      <c r="BI50" s="223"/>
      <c r="BJ50" s="223"/>
      <c r="BK50" s="223"/>
      <c r="BL50" s="224"/>
    </row>
    <row r="51" spans="1:73" ht="41.25" customHeight="1">
      <c r="A51" s="228" t="s">
        <v>327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30"/>
      <c r="Q51" s="219">
        <v>22800</v>
      </c>
      <c r="R51" s="223"/>
      <c r="S51" s="223"/>
      <c r="T51" s="223"/>
      <c r="U51" s="224"/>
      <c r="V51" s="225"/>
      <c r="W51" s="226"/>
      <c r="X51" s="226"/>
      <c r="Y51" s="226"/>
      <c r="Z51" s="227"/>
      <c r="AA51" s="87">
        <f t="shared" si="6"/>
        <v>22800</v>
      </c>
      <c r="AB51" s="87"/>
      <c r="AC51" s="87"/>
      <c r="AD51" s="87"/>
      <c r="AE51" s="87"/>
      <c r="AF51" s="87"/>
      <c r="AG51" s="219">
        <v>22800</v>
      </c>
      <c r="AH51" s="223"/>
      <c r="AI51" s="223"/>
      <c r="AJ51" s="223"/>
      <c r="AK51" s="224"/>
      <c r="AL51" s="225"/>
      <c r="AM51" s="226"/>
      <c r="AN51" s="226"/>
      <c r="AO51" s="226"/>
      <c r="AP51" s="227"/>
      <c r="AQ51" s="219">
        <f>AG51+AL51</f>
        <v>22800</v>
      </c>
      <c r="AR51" s="220"/>
      <c r="AS51" s="220"/>
      <c r="AT51" s="220"/>
      <c r="AU51" s="220"/>
      <c r="AV51" s="221"/>
      <c r="AW51" s="222">
        <v>0</v>
      </c>
      <c r="AX51" s="220"/>
      <c r="AY51" s="220"/>
      <c r="AZ51" s="220"/>
      <c r="BA51" s="221"/>
      <c r="BB51" s="222"/>
      <c r="BC51" s="220"/>
      <c r="BD51" s="220"/>
      <c r="BE51" s="220"/>
      <c r="BF51" s="221"/>
      <c r="BG51" s="219">
        <v>0</v>
      </c>
      <c r="BH51" s="223"/>
      <c r="BI51" s="223"/>
      <c r="BJ51" s="223"/>
      <c r="BK51" s="223"/>
      <c r="BL51" s="224"/>
    </row>
    <row r="52" spans="1:73" s="5" customFormat="1" ht="15.75" customHeight="1">
      <c r="A52" s="125" t="s">
        <v>35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219">
        <f>Q50+Q51</f>
        <v>824913</v>
      </c>
      <c r="R52" s="223"/>
      <c r="S52" s="223"/>
      <c r="T52" s="223"/>
      <c r="U52" s="224"/>
      <c r="V52" s="219">
        <f>V50+V51</f>
        <v>0</v>
      </c>
      <c r="W52" s="223"/>
      <c r="X52" s="223"/>
      <c r="Y52" s="223"/>
      <c r="Z52" s="224"/>
      <c r="AA52" s="87">
        <f>Q52+V52</f>
        <v>824913</v>
      </c>
      <c r="AB52" s="87"/>
      <c r="AC52" s="87"/>
      <c r="AD52" s="87"/>
      <c r="AE52" s="87"/>
      <c r="AF52" s="87"/>
      <c r="AG52" s="219">
        <f>AG50+AG51</f>
        <v>823208</v>
      </c>
      <c r="AH52" s="223"/>
      <c r="AI52" s="223"/>
      <c r="AJ52" s="223"/>
      <c r="AK52" s="224"/>
      <c r="AL52" s="219">
        <f>AL50+AL51</f>
        <v>0</v>
      </c>
      <c r="AM52" s="223"/>
      <c r="AN52" s="223"/>
      <c r="AO52" s="223"/>
      <c r="AP52" s="224"/>
      <c r="AQ52" s="87">
        <v>823208</v>
      </c>
      <c r="AR52" s="87"/>
      <c r="AS52" s="87"/>
      <c r="AT52" s="87"/>
      <c r="AU52" s="87"/>
      <c r="AV52" s="87"/>
      <c r="AW52" s="87">
        <f>AG52-Q52</f>
        <v>-1705</v>
      </c>
      <c r="AX52" s="87"/>
      <c r="AY52" s="87"/>
      <c r="AZ52" s="87"/>
      <c r="BA52" s="87"/>
      <c r="BB52" s="87"/>
      <c r="BC52" s="87"/>
      <c r="BD52" s="87"/>
      <c r="BE52" s="87"/>
      <c r="BF52" s="87"/>
      <c r="BG52" s="87">
        <f>AW52+BB52</f>
        <v>-1705</v>
      </c>
      <c r="BH52" s="87"/>
      <c r="BI52" s="87"/>
      <c r="BJ52" s="87"/>
      <c r="BK52" s="87"/>
      <c r="BL52" s="87"/>
      <c r="BU52" s="5" t="s">
        <v>34</v>
      </c>
    </row>
    <row r="53" spans="1:73" s="5" customFormat="1" ht="15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</row>
    <row r="55" spans="1:73" ht="15.75" customHeight="1">
      <c r="A55" s="134" t="s">
        <v>254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</row>
    <row r="57" spans="1:73" ht="44.25" customHeight="1">
      <c r="A57" s="113" t="s">
        <v>10</v>
      </c>
      <c r="B57" s="113"/>
      <c r="C57" s="89" t="s">
        <v>9</v>
      </c>
      <c r="D57" s="90"/>
      <c r="E57" s="90"/>
      <c r="F57" s="90"/>
      <c r="G57" s="90"/>
      <c r="H57" s="90"/>
      <c r="I57" s="90"/>
      <c r="J57" s="90"/>
      <c r="K57" s="90"/>
      <c r="L57" s="113" t="s">
        <v>8</v>
      </c>
      <c r="M57" s="113"/>
      <c r="N57" s="113"/>
      <c r="O57" s="89" t="s">
        <v>7</v>
      </c>
      <c r="P57" s="90"/>
      <c r="Q57" s="90"/>
      <c r="R57" s="90"/>
      <c r="S57" s="91"/>
      <c r="T57" s="113" t="s">
        <v>183</v>
      </c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 t="s">
        <v>190</v>
      </c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 t="s">
        <v>2</v>
      </c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</row>
    <row r="58" spans="1:73" ht="33" customHeight="1">
      <c r="A58" s="89"/>
      <c r="B58" s="91"/>
      <c r="C58" s="11"/>
      <c r="D58" s="90"/>
      <c r="E58" s="90"/>
      <c r="F58" s="90"/>
      <c r="G58" s="90"/>
      <c r="H58" s="90"/>
      <c r="I58" s="90"/>
      <c r="J58" s="90"/>
      <c r="K58" s="91"/>
      <c r="L58" s="89"/>
      <c r="M58" s="90"/>
      <c r="N58" s="91"/>
      <c r="O58" s="89"/>
      <c r="P58" s="90"/>
      <c r="Q58" s="90"/>
      <c r="R58" s="90"/>
      <c r="S58" s="91"/>
      <c r="T58" s="113" t="s">
        <v>5</v>
      </c>
      <c r="U58" s="113"/>
      <c r="V58" s="113"/>
      <c r="W58" s="113"/>
      <c r="X58" s="113"/>
      <c r="Y58" s="113" t="s">
        <v>4</v>
      </c>
      <c r="Z58" s="113"/>
      <c r="AA58" s="113"/>
      <c r="AB58" s="113"/>
      <c r="AC58" s="113"/>
      <c r="AD58" s="113" t="s">
        <v>184</v>
      </c>
      <c r="AE58" s="113"/>
      <c r="AF58" s="113"/>
      <c r="AG58" s="113"/>
      <c r="AH58" s="113"/>
      <c r="AI58" s="113"/>
      <c r="AJ58" s="113" t="s">
        <v>5</v>
      </c>
      <c r="AK58" s="113"/>
      <c r="AL58" s="113"/>
      <c r="AM58" s="113"/>
      <c r="AN58" s="113"/>
      <c r="AO58" s="113" t="s">
        <v>4</v>
      </c>
      <c r="AP58" s="113"/>
      <c r="AQ58" s="113"/>
      <c r="AR58" s="113"/>
      <c r="AS58" s="113"/>
      <c r="AT58" s="113" t="s">
        <v>184</v>
      </c>
      <c r="AU58" s="113"/>
      <c r="AV58" s="113"/>
      <c r="AW58" s="113"/>
      <c r="AX58" s="113"/>
      <c r="AY58" s="113"/>
      <c r="AZ58" s="113" t="s">
        <v>5</v>
      </c>
      <c r="BA58" s="113"/>
      <c r="BB58" s="113"/>
      <c r="BC58" s="113"/>
      <c r="BD58" s="113"/>
      <c r="BE58" s="113" t="s">
        <v>4</v>
      </c>
      <c r="BF58" s="113"/>
      <c r="BG58" s="113"/>
      <c r="BH58" s="113"/>
      <c r="BI58" s="113"/>
      <c r="BJ58" s="113" t="s">
        <v>184</v>
      </c>
      <c r="BK58" s="113"/>
      <c r="BL58" s="113"/>
      <c r="BM58" s="113"/>
      <c r="BN58" s="113"/>
    </row>
    <row r="59" spans="1:73" ht="22.5" customHeight="1">
      <c r="A59" s="89">
        <v>1</v>
      </c>
      <c r="B59" s="91"/>
      <c r="C59" s="11">
        <v>2</v>
      </c>
      <c r="D59" s="90">
        <v>2</v>
      </c>
      <c r="E59" s="90"/>
      <c r="F59" s="90"/>
      <c r="G59" s="90"/>
      <c r="H59" s="90"/>
      <c r="I59" s="90"/>
      <c r="J59" s="90"/>
      <c r="K59" s="91"/>
      <c r="L59" s="89">
        <v>3</v>
      </c>
      <c r="M59" s="90"/>
      <c r="N59" s="91"/>
      <c r="O59" s="89">
        <v>4</v>
      </c>
      <c r="P59" s="90"/>
      <c r="Q59" s="90"/>
      <c r="R59" s="90"/>
      <c r="S59" s="91"/>
      <c r="T59" s="113">
        <v>5</v>
      </c>
      <c r="U59" s="113"/>
      <c r="V59" s="113"/>
      <c r="W59" s="113"/>
      <c r="X59" s="113"/>
      <c r="Y59" s="113">
        <v>6</v>
      </c>
      <c r="Z59" s="113"/>
      <c r="AA59" s="113"/>
      <c r="AB59" s="113"/>
      <c r="AC59" s="113"/>
      <c r="AD59" s="113">
        <v>7</v>
      </c>
      <c r="AE59" s="113"/>
      <c r="AF59" s="113"/>
      <c r="AG59" s="113"/>
      <c r="AH59" s="113"/>
      <c r="AI59" s="113"/>
      <c r="AJ59" s="113">
        <v>8</v>
      </c>
      <c r="AK59" s="113"/>
      <c r="AL59" s="113"/>
      <c r="AM59" s="113"/>
      <c r="AN59" s="113"/>
      <c r="AO59" s="113">
        <v>9</v>
      </c>
      <c r="AP59" s="113"/>
      <c r="AQ59" s="113"/>
      <c r="AR59" s="113"/>
      <c r="AS59" s="113"/>
      <c r="AT59" s="113">
        <v>10</v>
      </c>
      <c r="AU59" s="113"/>
      <c r="AV59" s="113"/>
      <c r="AW59" s="113"/>
      <c r="AX59" s="113"/>
      <c r="AY59" s="113"/>
      <c r="AZ59" s="113">
        <v>11</v>
      </c>
      <c r="BA59" s="113"/>
      <c r="BB59" s="113"/>
      <c r="BC59" s="113"/>
      <c r="BD59" s="113"/>
      <c r="BE59" s="113">
        <v>12</v>
      </c>
      <c r="BF59" s="113"/>
      <c r="BG59" s="113"/>
      <c r="BH59" s="113"/>
      <c r="BI59" s="113"/>
      <c r="BJ59" s="113">
        <v>13</v>
      </c>
      <c r="BK59" s="113"/>
      <c r="BL59" s="113"/>
      <c r="BM59" s="113"/>
      <c r="BN59" s="113"/>
    </row>
    <row r="60" spans="1:73" ht="22.5" customHeight="1">
      <c r="A60" s="89">
        <v>1</v>
      </c>
      <c r="B60" s="91"/>
      <c r="C60" s="11"/>
      <c r="D60" s="137" t="s">
        <v>38</v>
      </c>
      <c r="E60" s="137"/>
      <c r="F60" s="137"/>
      <c r="G60" s="137"/>
      <c r="H60" s="137"/>
      <c r="I60" s="137"/>
      <c r="J60" s="137"/>
      <c r="K60" s="138"/>
      <c r="L60" s="89"/>
      <c r="M60" s="90"/>
      <c r="N60" s="91"/>
      <c r="O60" s="89"/>
      <c r="P60" s="90"/>
      <c r="Q60" s="90"/>
      <c r="R60" s="90"/>
      <c r="S60" s="91"/>
      <c r="T60" s="89"/>
      <c r="U60" s="90"/>
      <c r="V60" s="90"/>
      <c r="W60" s="90"/>
      <c r="X60" s="91"/>
      <c r="Y60" s="89"/>
      <c r="Z60" s="90"/>
      <c r="AA60" s="90"/>
      <c r="AB60" s="90"/>
      <c r="AC60" s="91"/>
      <c r="AD60" s="89"/>
      <c r="AE60" s="90"/>
      <c r="AF60" s="90"/>
      <c r="AG60" s="90"/>
      <c r="AH60" s="90"/>
      <c r="AI60" s="91"/>
      <c r="AJ60" s="89"/>
      <c r="AK60" s="90"/>
      <c r="AL60" s="90"/>
      <c r="AM60" s="90"/>
      <c r="AN60" s="91"/>
      <c r="AO60" s="89"/>
      <c r="AP60" s="90"/>
      <c r="AQ60" s="90"/>
      <c r="AR60" s="90"/>
      <c r="AS60" s="91"/>
      <c r="AT60" s="89"/>
      <c r="AU60" s="90"/>
      <c r="AV60" s="90"/>
      <c r="AW60" s="90"/>
      <c r="AX60" s="90"/>
      <c r="AY60" s="91"/>
      <c r="AZ60" s="89"/>
      <c r="BA60" s="90"/>
      <c r="BB60" s="90"/>
      <c r="BC60" s="90"/>
      <c r="BD60" s="91"/>
      <c r="BE60" s="89"/>
      <c r="BF60" s="90"/>
      <c r="BG60" s="90"/>
      <c r="BH60" s="90"/>
      <c r="BI60" s="91"/>
      <c r="BJ60" s="113"/>
      <c r="BK60" s="113"/>
      <c r="BL60" s="113"/>
      <c r="BM60" s="113"/>
      <c r="BN60" s="113"/>
    </row>
    <row r="61" spans="1:73" ht="53.25" customHeight="1">
      <c r="A61" s="89"/>
      <c r="B61" s="91"/>
      <c r="C61" s="120" t="s">
        <v>207</v>
      </c>
      <c r="D61" s="121"/>
      <c r="E61" s="121"/>
      <c r="F61" s="121"/>
      <c r="G61" s="121"/>
      <c r="H61" s="121"/>
      <c r="I61" s="121"/>
      <c r="J61" s="121"/>
      <c r="K61" s="122"/>
      <c r="L61" s="89" t="s">
        <v>37</v>
      </c>
      <c r="M61" s="90"/>
      <c r="N61" s="91"/>
      <c r="O61" s="151" t="s">
        <v>111</v>
      </c>
      <c r="P61" s="152"/>
      <c r="Q61" s="152"/>
      <c r="R61" s="152"/>
      <c r="S61" s="153"/>
      <c r="T61" s="89">
        <v>3</v>
      </c>
      <c r="U61" s="90"/>
      <c r="V61" s="90"/>
      <c r="W61" s="90"/>
      <c r="X61" s="91"/>
      <c r="Y61" s="89"/>
      <c r="Z61" s="90"/>
      <c r="AA61" s="90"/>
      <c r="AB61" s="90"/>
      <c r="AC61" s="91"/>
      <c r="AD61" s="89">
        <v>3</v>
      </c>
      <c r="AE61" s="90"/>
      <c r="AF61" s="90"/>
      <c r="AG61" s="90"/>
      <c r="AH61" s="90"/>
      <c r="AI61" s="91"/>
      <c r="AJ61" s="89">
        <v>3</v>
      </c>
      <c r="AK61" s="90"/>
      <c r="AL61" s="90"/>
      <c r="AM61" s="90"/>
      <c r="AN61" s="91"/>
      <c r="AO61" s="89"/>
      <c r="AP61" s="90"/>
      <c r="AQ61" s="90"/>
      <c r="AR61" s="90"/>
      <c r="AS61" s="91"/>
      <c r="AT61" s="89">
        <v>3</v>
      </c>
      <c r="AU61" s="90"/>
      <c r="AV61" s="90"/>
      <c r="AW61" s="90"/>
      <c r="AX61" s="90"/>
      <c r="AY61" s="91"/>
      <c r="AZ61" s="89">
        <v>0</v>
      </c>
      <c r="BA61" s="90"/>
      <c r="BB61" s="90"/>
      <c r="BC61" s="90"/>
      <c r="BD61" s="91"/>
      <c r="BE61" s="89"/>
      <c r="BF61" s="90"/>
      <c r="BG61" s="90"/>
      <c r="BH61" s="90"/>
      <c r="BI61" s="91"/>
      <c r="BJ61" s="113">
        <v>0</v>
      </c>
      <c r="BK61" s="113"/>
      <c r="BL61" s="113"/>
      <c r="BM61" s="113"/>
      <c r="BN61" s="113"/>
    </row>
    <row r="62" spans="1:73" ht="48.75" customHeight="1">
      <c r="A62" s="11"/>
      <c r="B62" s="12"/>
      <c r="C62" s="14"/>
      <c r="D62" s="121" t="s">
        <v>210</v>
      </c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154"/>
      <c r="P62" s="155"/>
      <c r="Q62" s="155"/>
      <c r="R62" s="155"/>
      <c r="S62" s="156"/>
      <c r="T62" s="89">
        <v>6</v>
      </c>
      <c r="U62" s="90"/>
      <c r="V62" s="90"/>
      <c r="W62" s="90"/>
      <c r="X62" s="91"/>
      <c r="Y62" s="89"/>
      <c r="Z62" s="90"/>
      <c r="AA62" s="90"/>
      <c r="AB62" s="90"/>
      <c r="AC62" s="91"/>
      <c r="AD62" s="89">
        <v>6</v>
      </c>
      <c r="AE62" s="90"/>
      <c r="AF62" s="90"/>
      <c r="AG62" s="90"/>
      <c r="AH62" s="90"/>
      <c r="AI62" s="91"/>
      <c r="AJ62" s="89">
        <v>6</v>
      </c>
      <c r="AK62" s="90"/>
      <c r="AL62" s="90"/>
      <c r="AM62" s="90"/>
      <c r="AN62" s="91"/>
      <c r="AO62" s="89"/>
      <c r="AP62" s="90"/>
      <c r="AQ62" s="90"/>
      <c r="AR62" s="90"/>
      <c r="AS62" s="91"/>
      <c r="AT62" s="89">
        <v>6</v>
      </c>
      <c r="AU62" s="90"/>
      <c r="AV62" s="90"/>
      <c r="AW62" s="90"/>
      <c r="AX62" s="90"/>
      <c r="AY62" s="91"/>
      <c r="AZ62" s="89">
        <f>AJ62-T62</f>
        <v>0</v>
      </c>
      <c r="BA62" s="90"/>
      <c r="BB62" s="90"/>
      <c r="BC62" s="90"/>
      <c r="BD62" s="91"/>
      <c r="BE62" s="89"/>
      <c r="BF62" s="90"/>
      <c r="BG62" s="90"/>
      <c r="BH62" s="90"/>
      <c r="BI62" s="91"/>
      <c r="BJ62" s="113">
        <v>0</v>
      </c>
      <c r="BK62" s="113"/>
      <c r="BL62" s="113"/>
      <c r="BM62" s="113"/>
      <c r="BN62" s="113"/>
    </row>
    <row r="63" spans="1:73" ht="61.5" customHeight="1">
      <c r="A63" s="89"/>
      <c r="B63" s="91"/>
      <c r="C63" s="120" t="s">
        <v>110</v>
      </c>
      <c r="D63" s="121"/>
      <c r="E63" s="121"/>
      <c r="F63" s="121"/>
      <c r="G63" s="121"/>
      <c r="H63" s="121"/>
      <c r="I63" s="121"/>
      <c r="J63" s="121"/>
      <c r="K63" s="122"/>
      <c r="L63" s="89" t="s">
        <v>37</v>
      </c>
      <c r="M63" s="90"/>
      <c r="N63" s="91"/>
      <c r="O63" s="157"/>
      <c r="P63" s="158"/>
      <c r="Q63" s="158"/>
      <c r="R63" s="158"/>
      <c r="S63" s="159"/>
      <c r="T63" s="89">
        <v>1</v>
      </c>
      <c r="U63" s="90"/>
      <c r="V63" s="90"/>
      <c r="W63" s="90"/>
      <c r="X63" s="91"/>
      <c r="Y63" s="89"/>
      <c r="Z63" s="90"/>
      <c r="AA63" s="90"/>
      <c r="AB63" s="90"/>
      <c r="AC63" s="91"/>
      <c r="AD63" s="89">
        <v>1</v>
      </c>
      <c r="AE63" s="90"/>
      <c r="AF63" s="90"/>
      <c r="AG63" s="90"/>
      <c r="AH63" s="90"/>
      <c r="AI63" s="91"/>
      <c r="AJ63" s="89">
        <v>1</v>
      </c>
      <c r="AK63" s="90"/>
      <c r="AL63" s="90"/>
      <c r="AM63" s="90"/>
      <c r="AN63" s="91"/>
      <c r="AO63" s="89"/>
      <c r="AP63" s="90"/>
      <c r="AQ63" s="90"/>
      <c r="AR63" s="90"/>
      <c r="AS63" s="91"/>
      <c r="AT63" s="89">
        <v>1</v>
      </c>
      <c r="AU63" s="90"/>
      <c r="AV63" s="90"/>
      <c r="AW63" s="90"/>
      <c r="AX63" s="90"/>
      <c r="AY63" s="91"/>
      <c r="AZ63" s="142">
        <f t="shared" ref="AZ63" si="7">AJ63-T63</f>
        <v>0</v>
      </c>
      <c r="BA63" s="143"/>
      <c r="BB63" s="143"/>
      <c r="BC63" s="143"/>
      <c r="BD63" s="144"/>
      <c r="BE63" s="142"/>
      <c r="BF63" s="143"/>
      <c r="BG63" s="143"/>
      <c r="BH63" s="143"/>
      <c r="BI63" s="144"/>
      <c r="BJ63" s="142">
        <f t="shared" ref="BJ63" si="8">AT63-AD63</f>
        <v>0</v>
      </c>
      <c r="BK63" s="143"/>
      <c r="BL63" s="143"/>
      <c r="BM63" s="143"/>
      <c r="BN63" s="144"/>
    </row>
    <row r="64" spans="1:73" ht="15.75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2"/>
    </row>
    <row r="65" spans="1:67" ht="24" customHeight="1">
      <c r="A65" s="89">
        <v>2</v>
      </c>
      <c r="B65" s="91"/>
      <c r="C65" s="11"/>
      <c r="D65" s="137" t="s">
        <v>36</v>
      </c>
      <c r="E65" s="137"/>
      <c r="F65" s="137"/>
      <c r="G65" s="137"/>
      <c r="H65" s="137"/>
      <c r="I65" s="137"/>
      <c r="J65" s="137"/>
      <c r="K65" s="138"/>
      <c r="L65" s="89"/>
      <c r="M65" s="90"/>
      <c r="N65" s="91"/>
      <c r="O65" s="89"/>
      <c r="P65" s="90"/>
      <c r="Q65" s="90"/>
      <c r="R65" s="90"/>
      <c r="S65" s="91"/>
      <c r="T65" s="89"/>
      <c r="U65" s="90"/>
      <c r="V65" s="90"/>
      <c r="W65" s="90"/>
      <c r="X65" s="91"/>
      <c r="Y65" s="89"/>
      <c r="Z65" s="90"/>
      <c r="AA65" s="90"/>
      <c r="AB65" s="90"/>
      <c r="AC65" s="91"/>
      <c r="AD65" s="89"/>
      <c r="AE65" s="90"/>
      <c r="AF65" s="90"/>
      <c r="AG65" s="90"/>
      <c r="AH65" s="90"/>
      <c r="AI65" s="91"/>
      <c r="AJ65" s="89"/>
      <c r="AK65" s="90"/>
      <c r="AL65" s="90"/>
      <c r="AM65" s="90"/>
      <c r="AN65" s="91"/>
      <c r="AO65" s="89"/>
      <c r="AP65" s="90"/>
      <c r="AQ65" s="90"/>
      <c r="AR65" s="90"/>
      <c r="AS65" s="91"/>
      <c r="AT65" s="89"/>
      <c r="AU65" s="90"/>
      <c r="AV65" s="90"/>
      <c r="AW65" s="90"/>
      <c r="AX65" s="90"/>
      <c r="AY65" s="91"/>
      <c r="AZ65" s="89"/>
      <c r="BA65" s="90"/>
      <c r="BB65" s="90"/>
      <c r="BC65" s="90"/>
      <c r="BD65" s="91"/>
      <c r="BE65" s="89"/>
      <c r="BF65" s="90"/>
      <c r="BG65" s="90"/>
      <c r="BH65" s="90"/>
      <c r="BI65" s="91"/>
      <c r="BJ65" s="113"/>
      <c r="BK65" s="113"/>
      <c r="BL65" s="113"/>
      <c r="BM65" s="113"/>
      <c r="BN65" s="113"/>
    </row>
    <row r="66" spans="1:67" ht="54" customHeight="1">
      <c r="A66" s="89"/>
      <c r="B66" s="91"/>
      <c r="C66" s="120" t="s">
        <v>112</v>
      </c>
      <c r="D66" s="121"/>
      <c r="E66" s="121"/>
      <c r="F66" s="121"/>
      <c r="G66" s="121"/>
      <c r="H66" s="121"/>
      <c r="I66" s="121"/>
      <c r="J66" s="121"/>
      <c r="K66" s="122"/>
      <c r="L66" s="89" t="s">
        <v>37</v>
      </c>
      <c r="M66" s="90"/>
      <c r="N66" s="91"/>
      <c r="O66" s="89" t="s">
        <v>462</v>
      </c>
      <c r="P66" s="90"/>
      <c r="Q66" s="90"/>
      <c r="R66" s="90"/>
      <c r="S66" s="91"/>
      <c r="T66" s="89">
        <v>5</v>
      </c>
      <c r="U66" s="90"/>
      <c r="V66" s="90"/>
      <c r="W66" s="90"/>
      <c r="X66" s="91"/>
      <c r="Y66" s="89"/>
      <c r="Z66" s="90"/>
      <c r="AA66" s="90"/>
      <c r="AB66" s="90"/>
      <c r="AC66" s="91"/>
      <c r="AD66" s="142">
        <f t="shared" ref="AD66:AD71" si="9">T66+Y66</f>
        <v>5</v>
      </c>
      <c r="AE66" s="143"/>
      <c r="AF66" s="143"/>
      <c r="AG66" s="143"/>
      <c r="AH66" s="143"/>
      <c r="AI66" s="144"/>
      <c r="AJ66" s="89">
        <v>5</v>
      </c>
      <c r="AK66" s="90"/>
      <c r="AL66" s="90"/>
      <c r="AM66" s="90"/>
      <c r="AN66" s="91"/>
      <c r="AO66" s="89"/>
      <c r="AP66" s="90"/>
      <c r="AQ66" s="90"/>
      <c r="AR66" s="90"/>
      <c r="AS66" s="91"/>
      <c r="AT66" s="142">
        <f>AJ66+AO66</f>
        <v>5</v>
      </c>
      <c r="AU66" s="143"/>
      <c r="AV66" s="143"/>
      <c r="AW66" s="143"/>
      <c r="AX66" s="143"/>
      <c r="AY66" s="144"/>
      <c r="AZ66" s="142">
        <f>AJ66-T66</f>
        <v>0</v>
      </c>
      <c r="BA66" s="143"/>
      <c r="BB66" s="143"/>
      <c r="BC66" s="143"/>
      <c r="BD66" s="144"/>
      <c r="BE66" s="89"/>
      <c r="BF66" s="90"/>
      <c r="BG66" s="90"/>
      <c r="BH66" s="90"/>
      <c r="BI66" s="91"/>
      <c r="BJ66" s="142">
        <f>AT66-AD66</f>
        <v>0</v>
      </c>
      <c r="BK66" s="143"/>
      <c r="BL66" s="143"/>
      <c r="BM66" s="143"/>
      <c r="BN66" s="144"/>
    </row>
    <row r="67" spans="1:67" ht="47.25" customHeight="1">
      <c r="A67" s="89"/>
      <c r="B67" s="91"/>
      <c r="C67" s="14"/>
      <c r="D67" s="121" t="s">
        <v>113</v>
      </c>
      <c r="E67" s="121"/>
      <c r="F67" s="121"/>
      <c r="G67" s="121"/>
      <c r="H67" s="121"/>
      <c r="I67" s="121"/>
      <c r="J67" s="121"/>
      <c r="K67" s="122"/>
      <c r="L67" s="89" t="s">
        <v>211</v>
      </c>
      <c r="M67" s="90"/>
      <c r="N67" s="91"/>
      <c r="O67" s="89" t="s">
        <v>115</v>
      </c>
      <c r="P67" s="90"/>
      <c r="Q67" s="90"/>
      <c r="R67" s="90"/>
      <c r="S67" s="91"/>
      <c r="T67" s="139">
        <v>317.89999999999998</v>
      </c>
      <c r="U67" s="140"/>
      <c r="V67" s="140"/>
      <c r="W67" s="140"/>
      <c r="X67" s="141"/>
      <c r="Y67" s="89"/>
      <c r="Z67" s="90"/>
      <c r="AA67" s="90"/>
      <c r="AB67" s="90"/>
      <c r="AC67" s="91"/>
      <c r="AD67" s="139">
        <f t="shared" si="9"/>
        <v>317.89999999999998</v>
      </c>
      <c r="AE67" s="140"/>
      <c r="AF67" s="140"/>
      <c r="AG67" s="140"/>
      <c r="AH67" s="140"/>
      <c r="AI67" s="141"/>
      <c r="AJ67" s="145">
        <v>317.89999999999998</v>
      </c>
      <c r="AK67" s="146"/>
      <c r="AL67" s="146"/>
      <c r="AM67" s="146"/>
      <c r="AN67" s="147"/>
      <c r="AO67" s="89"/>
      <c r="AP67" s="90"/>
      <c r="AQ67" s="90"/>
      <c r="AR67" s="90"/>
      <c r="AS67" s="91"/>
      <c r="AT67" s="145">
        <f t="shared" ref="AT67:AT68" si="10">AJ67+AO67</f>
        <v>317.89999999999998</v>
      </c>
      <c r="AU67" s="146"/>
      <c r="AV67" s="146"/>
      <c r="AW67" s="146"/>
      <c r="AX67" s="146"/>
      <c r="AY67" s="147"/>
      <c r="AZ67" s="145">
        <f t="shared" ref="AZ67:AZ68" si="11">AJ67-T67</f>
        <v>0</v>
      </c>
      <c r="BA67" s="146"/>
      <c r="BB67" s="146"/>
      <c r="BC67" s="146"/>
      <c r="BD67" s="147"/>
      <c r="BE67" s="89"/>
      <c r="BF67" s="90"/>
      <c r="BG67" s="90"/>
      <c r="BH67" s="90"/>
      <c r="BI67" s="91"/>
      <c r="BJ67" s="145">
        <f t="shared" ref="BJ67:BJ68" si="12">AT67-AD67</f>
        <v>0</v>
      </c>
      <c r="BK67" s="146"/>
      <c r="BL67" s="146"/>
      <c r="BM67" s="146"/>
      <c r="BN67" s="147"/>
    </row>
    <row r="68" spans="1:67" ht="69" customHeight="1">
      <c r="A68" s="89"/>
      <c r="B68" s="91"/>
      <c r="C68" s="120" t="s">
        <v>209</v>
      </c>
      <c r="D68" s="121"/>
      <c r="E68" s="121"/>
      <c r="F68" s="121"/>
      <c r="G68" s="121"/>
      <c r="H68" s="121"/>
      <c r="I68" s="121"/>
      <c r="J68" s="121"/>
      <c r="K68" s="122"/>
      <c r="L68" s="89" t="s">
        <v>37</v>
      </c>
      <c r="M68" s="90"/>
      <c r="N68" s="91"/>
      <c r="O68" s="89" t="s">
        <v>114</v>
      </c>
      <c r="P68" s="90"/>
      <c r="Q68" s="90"/>
      <c r="R68" s="90"/>
      <c r="S68" s="91"/>
      <c r="T68" s="89">
        <v>10</v>
      </c>
      <c r="U68" s="90"/>
      <c r="V68" s="90"/>
      <c r="W68" s="90"/>
      <c r="X68" s="91"/>
      <c r="Y68" s="89"/>
      <c r="Z68" s="90"/>
      <c r="AA68" s="90"/>
      <c r="AB68" s="90"/>
      <c r="AC68" s="91"/>
      <c r="AD68" s="142">
        <f t="shared" si="9"/>
        <v>10</v>
      </c>
      <c r="AE68" s="143"/>
      <c r="AF68" s="143"/>
      <c r="AG68" s="143"/>
      <c r="AH68" s="143"/>
      <c r="AI68" s="144"/>
      <c r="AJ68" s="89">
        <v>8</v>
      </c>
      <c r="AK68" s="90"/>
      <c r="AL68" s="90"/>
      <c r="AM68" s="90"/>
      <c r="AN68" s="91"/>
      <c r="AO68" s="89"/>
      <c r="AP68" s="90"/>
      <c r="AQ68" s="90"/>
      <c r="AR68" s="90"/>
      <c r="AS68" s="91"/>
      <c r="AT68" s="142">
        <f t="shared" si="10"/>
        <v>8</v>
      </c>
      <c r="AU68" s="143"/>
      <c r="AV68" s="143"/>
      <c r="AW68" s="143"/>
      <c r="AX68" s="143"/>
      <c r="AY68" s="144"/>
      <c r="AZ68" s="142">
        <f t="shared" si="11"/>
        <v>-2</v>
      </c>
      <c r="BA68" s="143"/>
      <c r="BB68" s="143"/>
      <c r="BC68" s="143"/>
      <c r="BD68" s="144"/>
      <c r="BE68" s="89"/>
      <c r="BF68" s="90"/>
      <c r="BG68" s="90"/>
      <c r="BH68" s="90"/>
      <c r="BI68" s="91"/>
      <c r="BJ68" s="142">
        <f t="shared" si="12"/>
        <v>-2</v>
      </c>
      <c r="BK68" s="143"/>
      <c r="BL68" s="143"/>
      <c r="BM68" s="143"/>
      <c r="BN68" s="144"/>
    </row>
    <row r="69" spans="1:67" ht="61.5" customHeight="1">
      <c r="A69" s="89"/>
      <c r="B69" s="91"/>
      <c r="C69" s="14"/>
      <c r="D69" s="121" t="s">
        <v>208</v>
      </c>
      <c r="E69" s="121"/>
      <c r="F69" s="121"/>
      <c r="G69" s="121"/>
      <c r="H69" s="121"/>
      <c r="I69" s="121"/>
      <c r="J69" s="121"/>
      <c r="K69" s="122"/>
      <c r="L69" s="89" t="s">
        <v>163</v>
      </c>
      <c r="M69" s="90"/>
      <c r="N69" s="91"/>
      <c r="O69" s="89" t="s">
        <v>115</v>
      </c>
      <c r="P69" s="90"/>
      <c r="Q69" s="90"/>
      <c r="R69" s="90"/>
      <c r="S69" s="91"/>
      <c r="T69" s="145">
        <v>452</v>
      </c>
      <c r="U69" s="146"/>
      <c r="V69" s="146"/>
      <c r="W69" s="146"/>
      <c r="X69" s="147"/>
      <c r="Y69" s="89"/>
      <c r="Z69" s="90"/>
      <c r="AA69" s="90"/>
      <c r="AB69" s="90"/>
      <c r="AC69" s="91"/>
      <c r="AD69" s="145">
        <f t="shared" si="9"/>
        <v>452</v>
      </c>
      <c r="AE69" s="146"/>
      <c r="AF69" s="146"/>
      <c r="AG69" s="146"/>
      <c r="AH69" s="146"/>
      <c r="AI69" s="147"/>
      <c r="AJ69" s="145">
        <v>450.4</v>
      </c>
      <c r="AK69" s="146"/>
      <c r="AL69" s="146"/>
      <c r="AM69" s="146"/>
      <c r="AN69" s="147"/>
      <c r="AO69" s="89"/>
      <c r="AP69" s="90"/>
      <c r="AQ69" s="90"/>
      <c r="AR69" s="90"/>
      <c r="AS69" s="91"/>
      <c r="AT69" s="145">
        <f t="shared" ref="AT69:AT70" si="13">AJ69+AO69</f>
        <v>450.4</v>
      </c>
      <c r="AU69" s="146"/>
      <c r="AV69" s="146"/>
      <c r="AW69" s="146"/>
      <c r="AX69" s="146"/>
      <c r="AY69" s="147"/>
      <c r="AZ69" s="145">
        <f t="shared" ref="AZ69:AZ71" si="14">AJ69-T69</f>
        <v>-1.6000000000000227</v>
      </c>
      <c r="BA69" s="146"/>
      <c r="BB69" s="146"/>
      <c r="BC69" s="146"/>
      <c r="BD69" s="147"/>
      <c r="BE69" s="89"/>
      <c r="BF69" s="90"/>
      <c r="BG69" s="90"/>
      <c r="BH69" s="90"/>
      <c r="BI69" s="91"/>
      <c r="BJ69" s="145">
        <f t="shared" ref="BJ69:BJ70" si="15">AT69-AD69</f>
        <v>-1.6000000000000227</v>
      </c>
      <c r="BK69" s="146"/>
      <c r="BL69" s="146"/>
      <c r="BM69" s="146"/>
      <c r="BN69" s="147"/>
    </row>
    <row r="70" spans="1:67" ht="90" customHeight="1">
      <c r="A70" s="89"/>
      <c r="B70" s="91"/>
      <c r="C70" s="120" t="s">
        <v>116</v>
      </c>
      <c r="D70" s="121"/>
      <c r="E70" s="121"/>
      <c r="F70" s="121"/>
      <c r="G70" s="121"/>
      <c r="H70" s="121"/>
      <c r="I70" s="121"/>
      <c r="J70" s="121"/>
      <c r="K70" s="122"/>
      <c r="L70" s="89" t="s">
        <v>37</v>
      </c>
      <c r="M70" s="90"/>
      <c r="N70" s="91"/>
      <c r="O70" s="89" t="s">
        <v>114</v>
      </c>
      <c r="P70" s="90"/>
      <c r="Q70" s="90"/>
      <c r="R70" s="90"/>
      <c r="S70" s="91"/>
      <c r="T70" s="89">
        <v>12</v>
      </c>
      <c r="U70" s="90"/>
      <c r="V70" s="90"/>
      <c r="W70" s="90"/>
      <c r="X70" s="91"/>
      <c r="Y70" s="89"/>
      <c r="Z70" s="90"/>
      <c r="AA70" s="90"/>
      <c r="AB70" s="90"/>
      <c r="AC70" s="91"/>
      <c r="AD70" s="142">
        <f t="shared" si="9"/>
        <v>12</v>
      </c>
      <c r="AE70" s="143"/>
      <c r="AF70" s="143"/>
      <c r="AG70" s="143"/>
      <c r="AH70" s="143"/>
      <c r="AI70" s="144"/>
      <c r="AJ70" s="89">
        <v>12</v>
      </c>
      <c r="AK70" s="90"/>
      <c r="AL70" s="90"/>
      <c r="AM70" s="90"/>
      <c r="AN70" s="91"/>
      <c r="AO70" s="89"/>
      <c r="AP70" s="90"/>
      <c r="AQ70" s="90"/>
      <c r="AR70" s="90"/>
      <c r="AS70" s="91"/>
      <c r="AT70" s="142">
        <f t="shared" si="13"/>
        <v>12</v>
      </c>
      <c r="AU70" s="143"/>
      <c r="AV70" s="143"/>
      <c r="AW70" s="143"/>
      <c r="AX70" s="143"/>
      <c r="AY70" s="144"/>
      <c r="AZ70" s="142">
        <f t="shared" si="14"/>
        <v>0</v>
      </c>
      <c r="BA70" s="143"/>
      <c r="BB70" s="143"/>
      <c r="BC70" s="143"/>
      <c r="BD70" s="144"/>
      <c r="BE70" s="89"/>
      <c r="BF70" s="90"/>
      <c r="BG70" s="90"/>
      <c r="BH70" s="90"/>
      <c r="BI70" s="91"/>
      <c r="BJ70" s="142">
        <f t="shared" si="15"/>
        <v>0</v>
      </c>
      <c r="BK70" s="143"/>
      <c r="BL70" s="143"/>
      <c r="BM70" s="143"/>
      <c r="BN70" s="144"/>
    </row>
    <row r="71" spans="1:67" ht="90.75" customHeight="1">
      <c r="A71" s="89"/>
      <c r="B71" s="91"/>
      <c r="C71" s="120" t="s">
        <v>117</v>
      </c>
      <c r="D71" s="121"/>
      <c r="E71" s="121"/>
      <c r="F71" s="121"/>
      <c r="G71" s="121"/>
      <c r="H71" s="121"/>
      <c r="I71" s="121"/>
      <c r="J71" s="121"/>
      <c r="K71" s="122"/>
      <c r="L71" s="89" t="s">
        <v>211</v>
      </c>
      <c r="M71" s="90"/>
      <c r="N71" s="91"/>
      <c r="O71" s="89" t="s">
        <v>115</v>
      </c>
      <c r="P71" s="90"/>
      <c r="Q71" s="90"/>
      <c r="R71" s="90"/>
      <c r="S71" s="91"/>
      <c r="T71" s="145">
        <v>55</v>
      </c>
      <c r="U71" s="146"/>
      <c r="V71" s="146"/>
      <c r="W71" s="146"/>
      <c r="X71" s="147"/>
      <c r="Y71" s="89"/>
      <c r="Z71" s="90"/>
      <c r="AA71" s="90"/>
      <c r="AB71" s="90"/>
      <c r="AC71" s="91"/>
      <c r="AD71" s="145">
        <f t="shared" si="9"/>
        <v>55</v>
      </c>
      <c r="AE71" s="146"/>
      <c r="AF71" s="146"/>
      <c r="AG71" s="146"/>
      <c r="AH71" s="146"/>
      <c r="AI71" s="147"/>
      <c r="AJ71" s="145">
        <v>54.9</v>
      </c>
      <c r="AK71" s="146"/>
      <c r="AL71" s="146"/>
      <c r="AM71" s="146"/>
      <c r="AN71" s="147"/>
      <c r="AO71" s="89"/>
      <c r="AP71" s="90"/>
      <c r="AQ71" s="90"/>
      <c r="AR71" s="90"/>
      <c r="AS71" s="91"/>
      <c r="AT71" s="145">
        <v>54.9</v>
      </c>
      <c r="AU71" s="146"/>
      <c r="AV71" s="146"/>
      <c r="AW71" s="146"/>
      <c r="AX71" s="146"/>
      <c r="AY71" s="147"/>
      <c r="AZ71" s="145">
        <f t="shared" si="14"/>
        <v>-0.10000000000000142</v>
      </c>
      <c r="BA71" s="146"/>
      <c r="BB71" s="146"/>
      <c r="BC71" s="146"/>
      <c r="BD71" s="147"/>
      <c r="BE71" s="89"/>
      <c r="BF71" s="90"/>
      <c r="BG71" s="90"/>
      <c r="BH71" s="90"/>
      <c r="BI71" s="91"/>
      <c r="BJ71" s="145">
        <f>AT71-AD71</f>
        <v>-0.10000000000000142</v>
      </c>
      <c r="BK71" s="146"/>
      <c r="BL71" s="146"/>
      <c r="BM71" s="146"/>
      <c r="BN71" s="147"/>
    </row>
    <row r="72" spans="1:67" ht="24" customHeight="1">
      <c r="A72" s="120" t="s">
        <v>483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2"/>
    </row>
    <row r="73" spans="1:67" ht="24" customHeight="1">
      <c r="A73" s="89">
        <v>3</v>
      </c>
      <c r="B73" s="91"/>
      <c r="C73" s="11"/>
      <c r="D73" s="137" t="s">
        <v>39</v>
      </c>
      <c r="E73" s="137"/>
      <c r="F73" s="137"/>
      <c r="G73" s="137"/>
      <c r="H73" s="137"/>
      <c r="I73" s="137"/>
      <c r="J73" s="137"/>
      <c r="K73" s="138"/>
      <c r="L73" s="89"/>
      <c r="M73" s="90"/>
      <c r="N73" s="91"/>
      <c r="O73" s="89"/>
      <c r="P73" s="90"/>
      <c r="Q73" s="90"/>
      <c r="R73" s="90"/>
      <c r="S73" s="91"/>
      <c r="T73" s="89"/>
      <c r="U73" s="90"/>
      <c r="V73" s="90"/>
      <c r="W73" s="90"/>
      <c r="X73" s="91"/>
      <c r="Y73" s="89"/>
      <c r="Z73" s="90"/>
      <c r="AA73" s="90"/>
      <c r="AB73" s="90"/>
      <c r="AC73" s="91"/>
      <c r="AD73" s="89"/>
      <c r="AE73" s="90"/>
      <c r="AF73" s="90"/>
      <c r="AG73" s="90"/>
      <c r="AH73" s="90"/>
      <c r="AI73" s="91"/>
      <c r="AJ73" s="89"/>
      <c r="AK73" s="90"/>
      <c r="AL73" s="90"/>
      <c r="AM73" s="90"/>
      <c r="AN73" s="91"/>
      <c r="AO73" s="89"/>
      <c r="AP73" s="90"/>
      <c r="AQ73" s="90"/>
      <c r="AR73" s="90"/>
      <c r="AS73" s="91"/>
      <c r="AT73" s="89"/>
      <c r="AU73" s="90"/>
      <c r="AV73" s="90"/>
      <c r="AW73" s="90"/>
      <c r="AX73" s="90"/>
      <c r="AY73" s="91"/>
      <c r="AZ73" s="89"/>
      <c r="BA73" s="90"/>
      <c r="BB73" s="90"/>
      <c r="BC73" s="90"/>
      <c r="BD73" s="91"/>
      <c r="BE73" s="89"/>
      <c r="BF73" s="90"/>
      <c r="BG73" s="90"/>
      <c r="BH73" s="90"/>
      <c r="BI73" s="91"/>
      <c r="BJ73" s="113"/>
      <c r="BK73" s="113"/>
      <c r="BL73" s="113"/>
      <c r="BM73" s="113"/>
      <c r="BN73" s="113"/>
    </row>
    <row r="74" spans="1:67" ht="69.75" customHeight="1">
      <c r="A74" s="89"/>
      <c r="B74" s="91"/>
      <c r="C74" s="120" t="s">
        <v>118</v>
      </c>
      <c r="D74" s="121"/>
      <c r="E74" s="121"/>
      <c r="F74" s="121"/>
      <c r="G74" s="121"/>
      <c r="H74" s="121"/>
      <c r="I74" s="121"/>
      <c r="J74" s="121"/>
      <c r="K74" s="122"/>
      <c r="L74" s="151" t="s">
        <v>163</v>
      </c>
      <c r="M74" s="152"/>
      <c r="N74" s="153"/>
      <c r="O74" s="151" t="s">
        <v>213</v>
      </c>
      <c r="P74" s="152"/>
      <c r="Q74" s="152"/>
      <c r="R74" s="152"/>
      <c r="S74" s="153"/>
      <c r="T74" s="145">
        <f>T67/T66</f>
        <v>63.58</v>
      </c>
      <c r="U74" s="146"/>
      <c r="V74" s="146"/>
      <c r="W74" s="146"/>
      <c r="X74" s="147"/>
      <c r="Y74" s="145"/>
      <c r="Z74" s="146"/>
      <c r="AA74" s="146"/>
      <c r="AB74" s="146"/>
      <c r="AC74" s="147"/>
      <c r="AD74" s="145">
        <f>AD67/AD66</f>
        <v>63.58</v>
      </c>
      <c r="AE74" s="146"/>
      <c r="AF74" s="146"/>
      <c r="AG74" s="146"/>
      <c r="AH74" s="146"/>
      <c r="AI74" s="147"/>
      <c r="AJ74" s="145">
        <f>AJ67/AJ66</f>
        <v>63.58</v>
      </c>
      <c r="AK74" s="146"/>
      <c r="AL74" s="146"/>
      <c r="AM74" s="146"/>
      <c r="AN74" s="147"/>
      <c r="AO74" s="145"/>
      <c r="AP74" s="146"/>
      <c r="AQ74" s="146"/>
      <c r="AR74" s="146"/>
      <c r="AS74" s="147"/>
      <c r="AT74" s="145">
        <f>AT67/AT66</f>
        <v>63.58</v>
      </c>
      <c r="AU74" s="146"/>
      <c r="AV74" s="146"/>
      <c r="AW74" s="146"/>
      <c r="AX74" s="146"/>
      <c r="AY74" s="147"/>
      <c r="AZ74" s="145">
        <f>AJ74-T74</f>
        <v>0</v>
      </c>
      <c r="BA74" s="146"/>
      <c r="BB74" s="146"/>
      <c r="BC74" s="146"/>
      <c r="BD74" s="147"/>
      <c r="BE74" s="89"/>
      <c r="BF74" s="90"/>
      <c r="BG74" s="90"/>
      <c r="BH74" s="90"/>
      <c r="BI74" s="91"/>
      <c r="BJ74" s="145">
        <f>AT74-AD74</f>
        <v>0</v>
      </c>
      <c r="BK74" s="146"/>
      <c r="BL74" s="146"/>
      <c r="BM74" s="146"/>
      <c r="BN74" s="147"/>
    </row>
    <row r="75" spans="1:67" ht="81.75" customHeight="1">
      <c r="A75" s="11"/>
      <c r="B75" s="12"/>
      <c r="C75" s="14"/>
      <c r="D75" s="121" t="s">
        <v>212</v>
      </c>
      <c r="E75" s="121"/>
      <c r="F75" s="121"/>
      <c r="G75" s="121"/>
      <c r="H75" s="121"/>
      <c r="I75" s="121"/>
      <c r="J75" s="121"/>
      <c r="K75" s="122"/>
      <c r="L75" s="154"/>
      <c r="M75" s="155"/>
      <c r="N75" s="156"/>
      <c r="O75" s="154"/>
      <c r="P75" s="155"/>
      <c r="Q75" s="155"/>
      <c r="R75" s="155"/>
      <c r="S75" s="156"/>
      <c r="T75" s="145">
        <f>T69/T68</f>
        <v>45.2</v>
      </c>
      <c r="U75" s="146"/>
      <c r="V75" s="146"/>
      <c r="W75" s="146"/>
      <c r="X75" s="147"/>
      <c r="Y75" s="89"/>
      <c r="Z75" s="90"/>
      <c r="AA75" s="90"/>
      <c r="AB75" s="90"/>
      <c r="AC75" s="91"/>
      <c r="AD75" s="145">
        <v>45.2</v>
      </c>
      <c r="AE75" s="146"/>
      <c r="AF75" s="146"/>
      <c r="AG75" s="146"/>
      <c r="AH75" s="146"/>
      <c r="AI75" s="147"/>
      <c r="AJ75" s="145">
        <f>AJ69/AJ68</f>
        <v>56.3</v>
      </c>
      <c r="AK75" s="146"/>
      <c r="AL75" s="146"/>
      <c r="AM75" s="146"/>
      <c r="AN75" s="147"/>
      <c r="AO75" s="89"/>
      <c r="AP75" s="90"/>
      <c r="AQ75" s="90"/>
      <c r="AR75" s="90"/>
      <c r="AS75" s="91"/>
      <c r="AT75" s="145">
        <v>56.3</v>
      </c>
      <c r="AU75" s="146"/>
      <c r="AV75" s="146"/>
      <c r="AW75" s="146"/>
      <c r="AX75" s="146"/>
      <c r="AY75" s="147"/>
      <c r="AZ75" s="145">
        <f>AJ75-T75</f>
        <v>11.099999999999994</v>
      </c>
      <c r="BA75" s="146"/>
      <c r="BB75" s="146"/>
      <c r="BC75" s="146"/>
      <c r="BD75" s="147"/>
      <c r="BE75" s="89"/>
      <c r="BF75" s="90"/>
      <c r="BG75" s="90"/>
      <c r="BH75" s="90"/>
      <c r="BI75" s="91"/>
      <c r="BJ75" s="145">
        <f>AT75-AD75</f>
        <v>11.099999999999994</v>
      </c>
      <c r="BK75" s="146"/>
      <c r="BL75" s="146"/>
      <c r="BM75" s="146"/>
      <c r="BN75" s="147"/>
    </row>
    <row r="76" spans="1:67" ht="80.25" customHeight="1">
      <c r="A76" s="89"/>
      <c r="B76" s="91"/>
      <c r="C76" s="120" t="s">
        <v>457</v>
      </c>
      <c r="D76" s="121"/>
      <c r="E76" s="121"/>
      <c r="F76" s="121"/>
      <c r="G76" s="121"/>
      <c r="H76" s="121"/>
      <c r="I76" s="121"/>
      <c r="J76" s="121"/>
      <c r="K76" s="122"/>
      <c r="L76" s="157"/>
      <c r="M76" s="158"/>
      <c r="N76" s="159"/>
      <c r="O76" s="157"/>
      <c r="P76" s="158"/>
      <c r="Q76" s="158"/>
      <c r="R76" s="158"/>
      <c r="S76" s="159"/>
      <c r="T76" s="145">
        <f>T71/T70</f>
        <v>4.583333333333333</v>
      </c>
      <c r="U76" s="146"/>
      <c r="V76" s="146"/>
      <c r="W76" s="146"/>
      <c r="X76" s="147"/>
      <c r="Y76" s="89"/>
      <c r="Z76" s="90"/>
      <c r="AA76" s="90"/>
      <c r="AB76" s="90"/>
      <c r="AC76" s="91"/>
      <c r="AD76" s="145">
        <v>4.58</v>
      </c>
      <c r="AE76" s="146"/>
      <c r="AF76" s="146"/>
      <c r="AG76" s="146"/>
      <c r="AH76" s="146"/>
      <c r="AI76" s="147"/>
      <c r="AJ76" s="145">
        <f>AJ71/AJ70</f>
        <v>4.5750000000000002</v>
      </c>
      <c r="AK76" s="146"/>
      <c r="AL76" s="146"/>
      <c r="AM76" s="146"/>
      <c r="AN76" s="147"/>
      <c r="AO76" s="89"/>
      <c r="AP76" s="90"/>
      <c r="AQ76" s="90"/>
      <c r="AR76" s="90"/>
      <c r="AS76" s="91"/>
      <c r="AT76" s="145">
        <v>4.5999999999999996</v>
      </c>
      <c r="AU76" s="146"/>
      <c r="AV76" s="146"/>
      <c r="AW76" s="146"/>
      <c r="AX76" s="146"/>
      <c r="AY76" s="147"/>
      <c r="AZ76" s="142">
        <f>AJ76-T76</f>
        <v>-8.3333333333328596E-3</v>
      </c>
      <c r="BA76" s="143"/>
      <c r="BB76" s="143"/>
      <c r="BC76" s="143"/>
      <c r="BD76" s="144"/>
      <c r="BE76" s="89"/>
      <c r="BF76" s="90"/>
      <c r="BG76" s="90"/>
      <c r="BH76" s="90"/>
      <c r="BI76" s="91"/>
      <c r="BJ76" s="142">
        <f>AT76-AD76</f>
        <v>1.9999999999999574E-2</v>
      </c>
      <c r="BK76" s="143"/>
      <c r="BL76" s="143"/>
      <c r="BM76" s="143"/>
      <c r="BN76" s="144"/>
    </row>
    <row r="77" spans="1:67" ht="22.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2"/>
    </row>
    <row r="78" spans="1:67" ht="22.5" customHeight="1">
      <c r="A78" s="89">
        <v>4</v>
      </c>
      <c r="B78" s="91"/>
      <c r="C78" s="11"/>
      <c r="D78" s="137" t="s">
        <v>43</v>
      </c>
      <c r="E78" s="137"/>
      <c r="F78" s="137"/>
      <c r="G78" s="137"/>
      <c r="H78" s="137"/>
      <c r="I78" s="137"/>
      <c r="J78" s="137"/>
      <c r="K78" s="138"/>
      <c r="L78" s="89"/>
      <c r="M78" s="90"/>
      <c r="N78" s="91"/>
      <c r="O78" s="89"/>
      <c r="P78" s="90"/>
      <c r="Q78" s="90"/>
      <c r="R78" s="90"/>
      <c r="S78" s="91"/>
      <c r="T78" s="89"/>
      <c r="U78" s="90"/>
      <c r="V78" s="90"/>
      <c r="W78" s="90"/>
      <c r="X78" s="91"/>
      <c r="Y78" s="89"/>
      <c r="Z78" s="90"/>
      <c r="AA78" s="90"/>
      <c r="AB78" s="90"/>
      <c r="AC78" s="91"/>
      <c r="AD78" s="89"/>
      <c r="AE78" s="90"/>
      <c r="AF78" s="90"/>
      <c r="AG78" s="90"/>
      <c r="AH78" s="90"/>
      <c r="AI78" s="91"/>
      <c r="AJ78" s="89"/>
      <c r="AK78" s="90"/>
      <c r="AL78" s="90"/>
      <c r="AM78" s="90"/>
      <c r="AN78" s="91"/>
      <c r="AO78" s="89"/>
      <c r="AP78" s="90"/>
      <c r="AQ78" s="90"/>
      <c r="AR78" s="90"/>
      <c r="AS78" s="91"/>
      <c r="AT78" s="89"/>
      <c r="AU78" s="90"/>
      <c r="AV78" s="90"/>
      <c r="AW78" s="90"/>
      <c r="AX78" s="90"/>
      <c r="AY78" s="91"/>
      <c r="AZ78" s="89"/>
      <c r="BA78" s="90"/>
      <c r="BB78" s="90"/>
      <c r="BC78" s="90"/>
      <c r="BD78" s="91"/>
      <c r="BE78" s="89"/>
      <c r="BF78" s="90"/>
      <c r="BG78" s="90"/>
      <c r="BH78" s="90"/>
      <c r="BI78" s="91"/>
      <c r="BJ78" s="113"/>
      <c r="BK78" s="113"/>
      <c r="BL78" s="113"/>
      <c r="BM78" s="113"/>
      <c r="BN78" s="113"/>
    </row>
    <row r="79" spans="1:67" ht="87" customHeight="1">
      <c r="A79" s="89"/>
      <c r="B79" s="91"/>
      <c r="C79" s="120" t="s">
        <v>459</v>
      </c>
      <c r="D79" s="121"/>
      <c r="E79" s="121"/>
      <c r="F79" s="121"/>
      <c r="G79" s="121"/>
      <c r="H79" s="121"/>
      <c r="I79" s="121"/>
      <c r="J79" s="121"/>
      <c r="K79" s="122"/>
      <c r="L79" s="89" t="s">
        <v>66</v>
      </c>
      <c r="M79" s="90"/>
      <c r="N79" s="91"/>
      <c r="O79" s="151" t="s">
        <v>213</v>
      </c>
      <c r="P79" s="152"/>
      <c r="Q79" s="152"/>
      <c r="R79" s="152"/>
      <c r="S79" s="153"/>
      <c r="T79" s="89">
        <v>100</v>
      </c>
      <c r="U79" s="90"/>
      <c r="V79" s="90"/>
      <c r="W79" s="90"/>
      <c r="X79" s="91"/>
      <c r="Y79" s="89"/>
      <c r="Z79" s="90"/>
      <c r="AA79" s="90"/>
      <c r="AB79" s="90"/>
      <c r="AC79" s="91"/>
      <c r="AD79" s="89">
        <v>100</v>
      </c>
      <c r="AE79" s="90"/>
      <c r="AF79" s="90"/>
      <c r="AG79" s="90"/>
      <c r="AH79" s="90"/>
      <c r="AI79" s="91"/>
      <c r="AJ79" s="89">
        <v>100</v>
      </c>
      <c r="AK79" s="90"/>
      <c r="AL79" s="90"/>
      <c r="AM79" s="90"/>
      <c r="AN79" s="91"/>
      <c r="AO79" s="89"/>
      <c r="AP79" s="90"/>
      <c r="AQ79" s="90"/>
      <c r="AR79" s="90"/>
      <c r="AS79" s="91"/>
      <c r="AT79" s="89">
        <v>100</v>
      </c>
      <c r="AU79" s="90"/>
      <c r="AV79" s="90"/>
      <c r="AW79" s="90"/>
      <c r="AX79" s="90"/>
      <c r="AY79" s="91"/>
      <c r="AZ79" s="142">
        <f>AJ79-T79</f>
        <v>0</v>
      </c>
      <c r="BA79" s="143"/>
      <c r="BB79" s="143"/>
      <c r="BC79" s="143"/>
      <c r="BD79" s="144"/>
      <c r="BE79" s="89"/>
      <c r="BF79" s="90"/>
      <c r="BG79" s="90"/>
      <c r="BH79" s="90"/>
      <c r="BI79" s="91"/>
      <c r="BJ79" s="142">
        <f>AT79-AD79</f>
        <v>0</v>
      </c>
      <c r="BK79" s="143"/>
      <c r="BL79" s="143"/>
      <c r="BM79" s="143"/>
      <c r="BN79" s="144"/>
    </row>
    <row r="80" spans="1:67" ht="96.75" customHeight="1">
      <c r="A80" s="89"/>
      <c r="B80" s="91"/>
      <c r="C80" s="14"/>
      <c r="D80" s="121" t="s">
        <v>460</v>
      </c>
      <c r="E80" s="201"/>
      <c r="F80" s="201"/>
      <c r="G80" s="201"/>
      <c r="H80" s="201"/>
      <c r="I80" s="201"/>
      <c r="J80" s="201"/>
      <c r="K80" s="202"/>
      <c r="L80" s="89" t="s">
        <v>66</v>
      </c>
      <c r="M80" s="90"/>
      <c r="N80" s="91"/>
      <c r="O80" s="154"/>
      <c r="P80" s="155"/>
      <c r="Q80" s="155"/>
      <c r="R80" s="155"/>
      <c r="S80" s="156"/>
      <c r="T80" s="89">
        <v>100</v>
      </c>
      <c r="U80" s="90"/>
      <c r="V80" s="90"/>
      <c r="W80" s="90"/>
      <c r="X80" s="91"/>
      <c r="Y80" s="89"/>
      <c r="Z80" s="90"/>
      <c r="AA80" s="90"/>
      <c r="AB80" s="90"/>
      <c r="AC80" s="91"/>
      <c r="AD80" s="89">
        <v>100</v>
      </c>
      <c r="AE80" s="90"/>
      <c r="AF80" s="90"/>
      <c r="AG80" s="90"/>
      <c r="AH80" s="90"/>
      <c r="AI80" s="91"/>
      <c r="AJ80" s="89">
        <v>80</v>
      </c>
      <c r="AK80" s="90"/>
      <c r="AL80" s="90"/>
      <c r="AM80" s="90"/>
      <c r="AN80" s="91"/>
      <c r="AO80" s="89"/>
      <c r="AP80" s="90"/>
      <c r="AQ80" s="90"/>
      <c r="AR80" s="90"/>
      <c r="AS80" s="91"/>
      <c r="AT80" s="89">
        <v>80</v>
      </c>
      <c r="AU80" s="90"/>
      <c r="AV80" s="90"/>
      <c r="AW80" s="90"/>
      <c r="AX80" s="90"/>
      <c r="AY80" s="91"/>
      <c r="AZ80" s="142">
        <f>AJ80-T80</f>
        <v>-20</v>
      </c>
      <c r="BA80" s="143"/>
      <c r="BB80" s="143"/>
      <c r="BC80" s="143"/>
      <c r="BD80" s="144"/>
      <c r="BE80" s="89"/>
      <c r="BF80" s="90"/>
      <c r="BG80" s="90"/>
      <c r="BH80" s="90"/>
      <c r="BI80" s="91"/>
      <c r="BJ80" s="142">
        <f>AT80-AD80</f>
        <v>-20</v>
      </c>
      <c r="BK80" s="143"/>
      <c r="BL80" s="143"/>
      <c r="BM80" s="143"/>
      <c r="BN80" s="144"/>
      <c r="BO80" s="1" t="s">
        <v>455</v>
      </c>
    </row>
    <row r="81" spans="1:66" ht="117.75" customHeight="1">
      <c r="A81" s="89"/>
      <c r="B81" s="91"/>
      <c r="C81" s="14"/>
      <c r="D81" s="121" t="s">
        <v>461</v>
      </c>
      <c r="E81" s="121"/>
      <c r="F81" s="121"/>
      <c r="G81" s="121"/>
      <c r="H81" s="121"/>
      <c r="I81" s="121"/>
      <c r="J81" s="121"/>
      <c r="K81" s="122"/>
      <c r="L81" s="89" t="s">
        <v>66</v>
      </c>
      <c r="M81" s="90"/>
      <c r="N81" s="91"/>
      <c r="O81" s="157"/>
      <c r="P81" s="158"/>
      <c r="Q81" s="158"/>
      <c r="R81" s="158"/>
      <c r="S81" s="159"/>
      <c r="T81" s="89">
        <v>100</v>
      </c>
      <c r="U81" s="90"/>
      <c r="V81" s="90"/>
      <c r="W81" s="90"/>
      <c r="X81" s="91"/>
      <c r="Y81" s="89"/>
      <c r="Z81" s="90"/>
      <c r="AA81" s="90"/>
      <c r="AB81" s="90"/>
      <c r="AC81" s="91"/>
      <c r="AD81" s="89">
        <v>100</v>
      </c>
      <c r="AE81" s="90"/>
      <c r="AF81" s="90"/>
      <c r="AG81" s="90"/>
      <c r="AH81" s="90"/>
      <c r="AI81" s="91"/>
      <c r="AJ81" s="89">
        <v>100</v>
      </c>
      <c r="AK81" s="90"/>
      <c r="AL81" s="90"/>
      <c r="AM81" s="90"/>
      <c r="AN81" s="91"/>
      <c r="AO81" s="89"/>
      <c r="AP81" s="90"/>
      <c r="AQ81" s="90"/>
      <c r="AR81" s="90"/>
      <c r="AS81" s="91"/>
      <c r="AT81" s="89">
        <v>100</v>
      </c>
      <c r="AU81" s="90"/>
      <c r="AV81" s="90"/>
      <c r="AW81" s="90"/>
      <c r="AX81" s="90"/>
      <c r="AY81" s="91"/>
      <c r="AZ81" s="142">
        <f t="shared" ref="AZ81" si="16">AJ81-T81</f>
        <v>0</v>
      </c>
      <c r="BA81" s="143"/>
      <c r="BB81" s="143"/>
      <c r="BC81" s="143"/>
      <c r="BD81" s="144"/>
      <c r="BE81" s="89"/>
      <c r="BF81" s="90"/>
      <c r="BG81" s="90"/>
      <c r="BH81" s="90"/>
      <c r="BI81" s="91"/>
      <c r="BJ81" s="142">
        <f t="shared" ref="BJ81" si="17">AT81-AD81</f>
        <v>0</v>
      </c>
      <c r="BK81" s="143"/>
      <c r="BL81" s="143"/>
      <c r="BM81" s="143"/>
      <c r="BN81" s="144"/>
    </row>
    <row r="82" spans="1:66" ht="25.5" customHeight="1">
      <c r="A82" s="176" t="s">
        <v>197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</row>
    <row r="83" spans="1:66" ht="28.5" customHeight="1">
      <c r="A83" s="120" t="s">
        <v>328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2"/>
    </row>
    <row r="84" spans="1:66" ht="17.25" customHeight="1">
      <c r="B84" s="231" t="s">
        <v>294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6" spans="1:66" ht="33.75" customHeight="1">
      <c r="A86" s="130" t="s">
        <v>486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4"/>
      <c r="AO86" s="4"/>
      <c r="AP86" s="133" t="s">
        <v>484</v>
      </c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</row>
    <row r="87" spans="1:66">
      <c r="W87" s="129" t="s">
        <v>14</v>
      </c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6"/>
      <c r="AO87" s="6"/>
      <c r="AP87" s="129" t="s">
        <v>15</v>
      </c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</row>
    <row r="89" spans="1:66" ht="15.95" customHeight="1">
      <c r="A89" s="130" t="s">
        <v>257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4"/>
      <c r="AO89" s="4"/>
      <c r="AP89" s="132" t="s">
        <v>258</v>
      </c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</row>
    <row r="90" spans="1:66">
      <c r="W90" s="129" t="s">
        <v>14</v>
      </c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6"/>
      <c r="AO90" s="6"/>
      <c r="AP90" s="129" t="s">
        <v>15</v>
      </c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</row>
  </sheetData>
  <mergeCells count="464"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28:BL28"/>
    <mergeCell ref="A27:BL27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B21:BC21"/>
    <mergeCell ref="A22:C22"/>
    <mergeCell ref="D22:BL22"/>
    <mergeCell ref="BI37:BL37"/>
    <mergeCell ref="A34:C35"/>
    <mergeCell ref="D34:U35"/>
    <mergeCell ref="V34:AK34"/>
    <mergeCell ref="AL34:AZ34"/>
    <mergeCell ref="BA34:BL34"/>
    <mergeCell ref="V35:Z35"/>
    <mergeCell ref="AA35:AE35"/>
    <mergeCell ref="BI35:BL35"/>
    <mergeCell ref="AF35:AK35"/>
    <mergeCell ref="AL35:AP35"/>
    <mergeCell ref="AQ35:AT35"/>
    <mergeCell ref="AU35:AZ35"/>
    <mergeCell ref="BA35:BD35"/>
    <mergeCell ref="BE35:BH35"/>
    <mergeCell ref="AU39:AZ39"/>
    <mergeCell ref="BE36:BH36"/>
    <mergeCell ref="BI36:BL36"/>
    <mergeCell ref="A37:C37"/>
    <mergeCell ref="AL38:AP38"/>
    <mergeCell ref="AQ38:AT38"/>
    <mergeCell ref="AU38:AZ38"/>
    <mergeCell ref="BA38:BD38"/>
    <mergeCell ref="BE38:BH38"/>
    <mergeCell ref="BI38:BL38"/>
    <mergeCell ref="BA37:BD37"/>
    <mergeCell ref="A36:C36"/>
    <mergeCell ref="D36:U36"/>
    <mergeCell ref="V36:Z36"/>
    <mergeCell ref="AA36:AE36"/>
    <mergeCell ref="AF36:AK36"/>
    <mergeCell ref="AL36:AP36"/>
    <mergeCell ref="AQ36:AT36"/>
    <mergeCell ref="AU36:AZ36"/>
    <mergeCell ref="BA36:BD36"/>
    <mergeCell ref="AL37:AP37"/>
    <mergeCell ref="AQ37:AT37"/>
    <mergeCell ref="AU37:AZ37"/>
    <mergeCell ref="BE37:BH37"/>
    <mergeCell ref="V38:Z38"/>
    <mergeCell ref="AA38:AE38"/>
    <mergeCell ref="AF38:AK38"/>
    <mergeCell ref="A39:C39"/>
    <mergeCell ref="D39:U39"/>
    <mergeCell ref="V39:Z39"/>
    <mergeCell ref="AA39:AE39"/>
    <mergeCell ref="AF39:AK39"/>
    <mergeCell ref="AQ39:AT39"/>
    <mergeCell ref="AG47:AK47"/>
    <mergeCell ref="AL47:AP47"/>
    <mergeCell ref="AQ47:AV47"/>
    <mergeCell ref="AW47:BA47"/>
    <mergeCell ref="BB47:BF47"/>
    <mergeCell ref="BG47:BL47"/>
    <mergeCell ref="A41:BL41"/>
    <mergeCell ref="A43:BL43"/>
    <mergeCell ref="A44:BL44"/>
    <mergeCell ref="A46:P47"/>
    <mergeCell ref="Q46:AF46"/>
    <mergeCell ref="AG46:AV46"/>
    <mergeCell ref="AW46:BL46"/>
    <mergeCell ref="Q47:U47"/>
    <mergeCell ref="V47:Z47"/>
    <mergeCell ref="AA47:AF47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8:P48"/>
    <mergeCell ref="Q48:U48"/>
    <mergeCell ref="V48:Z48"/>
    <mergeCell ref="AA48:AF48"/>
    <mergeCell ref="AG48:AK48"/>
    <mergeCell ref="AL48:AP48"/>
    <mergeCell ref="BB52:BF52"/>
    <mergeCell ref="BG52:BL52"/>
    <mergeCell ref="A53:BL53"/>
    <mergeCell ref="A55:BL55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9:B59"/>
    <mergeCell ref="D59:K59"/>
    <mergeCell ref="L59:N59"/>
    <mergeCell ref="O59:S59"/>
    <mergeCell ref="T59:X59"/>
    <mergeCell ref="Y59:AC59"/>
    <mergeCell ref="AZ57:BN57"/>
    <mergeCell ref="A58:B58"/>
    <mergeCell ref="D58:K58"/>
    <mergeCell ref="L58:N58"/>
    <mergeCell ref="O58:S58"/>
    <mergeCell ref="T58:X58"/>
    <mergeCell ref="Y58:AC58"/>
    <mergeCell ref="AD58:AI58"/>
    <mergeCell ref="AJ58:AN58"/>
    <mergeCell ref="AO58:AS58"/>
    <mergeCell ref="A57:B57"/>
    <mergeCell ref="C57:K57"/>
    <mergeCell ref="L57:N57"/>
    <mergeCell ref="O57:S57"/>
    <mergeCell ref="T57:AI57"/>
    <mergeCell ref="AJ57:AY57"/>
    <mergeCell ref="AT65:AY65"/>
    <mergeCell ref="AZ65:BD65"/>
    <mergeCell ref="AD60:AI60"/>
    <mergeCell ref="AJ60:AN60"/>
    <mergeCell ref="AO60:AS60"/>
    <mergeCell ref="AD59:AI59"/>
    <mergeCell ref="AJ59:AN59"/>
    <mergeCell ref="AO59:AS59"/>
    <mergeCell ref="AT59:AY59"/>
    <mergeCell ref="AZ59:BD59"/>
    <mergeCell ref="AJ62:AN62"/>
    <mergeCell ref="AO62:AS62"/>
    <mergeCell ref="AT62:AY62"/>
    <mergeCell ref="AZ62:BD62"/>
    <mergeCell ref="Y65:AC65"/>
    <mergeCell ref="AD65:AI65"/>
    <mergeCell ref="AJ65:AN65"/>
    <mergeCell ref="AT63:AY63"/>
    <mergeCell ref="AZ63:BD63"/>
    <mergeCell ref="BE63:BI63"/>
    <mergeCell ref="BJ63:BN63"/>
    <mergeCell ref="A64:BN64"/>
    <mergeCell ref="A65:B65"/>
    <mergeCell ref="D65:K65"/>
    <mergeCell ref="L65:N65"/>
    <mergeCell ref="O65:S65"/>
    <mergeCell ref="T65:X65"/>
    <mergeCell ref="A63:B63"/>
    <mergeCell ref="C63:K63"/>
    <mergeCell ref="L63:N63"/>
    <mergeCell ref="T63:X63"/>
    <mergeCell ref="Y63:AC63"/>
    <mergeCell ref="AD63:AI63"/>
    <mergeCell ref="AJ63:AN63"/>
    <mergeCell ref="AO63:AS63"/>
    <mergeCell ref="BE65:BI65"/>
    <mergeCell ref="BJ65:BN65"/>
    <mergeCell ref="AO65:AS65"/>
    <mergeCell ref="T67:X67"/>
    <mergeCell ref="Y67:AC67"/>
    <mergeCell ref="BJ67:BN67"/>
    <mergeCell ref="AZ67:BD67"/>
    <mergeCell ref="BE67:BI67"/>
    <mergeCell ref="A66:B66"/>
    <mergeCell ref="C66:K66"/>
    <mergeCell ref="L66:N66"/>
    <mergeCell ref="T66:X66"/>
    <mergeCell ref="Y66:AC66"/>
    <mergeCell ref="AD66:AI66"/>
    <mergeCell ref="AJ66:AN66"/>
    <mergeCell ref="AD67:AI67"/>
    <mergeCell ref="AJ67:AN67"/>
    <mergeCell ref="AO67:AS67"/>
    <mergeCell ref="AT67:AY67"/>
    <mergeCell ref="AO66:AS66"/>
    <mergeCell ref="AT66:AY66"/>
    <mergeCell ref="AZ66:BD66"/>
    <mergeCell ref="BE66:BI66"/>
    <mergeCell ref="BJ66:BN66"/>
    <mergeCell ref="O66:S66"/>
    <mergeCell ref="O67:S67"/>
    <mergeCell ref="AZ68:BD68"/>
    <mergeCell ref="BE68:BI68"/>
    <mergeCell ref="BJ68:BN68"/>
    <mergeCell ref="A69:B69"/>
    <mergeCell ref="L69:N69"/>
    <mergeCell ref="T69:X69"/>
    <mergeCell ref="Y69:AC69"/>
    <mergeCell ref="AD69:AI69"/>
    <mergeCell ref="AJ69:AN69"/>
    <mergeCell ref="AO69:AS69"/>
    <mergeCell ref="AT69:AY69"/>
    <mergeCell ref="AZ69:BD69"/>
    <mergeCell ref="BE69:BI69"/>
    <mergeCell ref="BJ69:BN69"/>
    <mergeCell ref="A68:B68"/>
    <mergeCell ref="L68:N68"/>
    <mergeCell ref="T68:X68"/>
    <mergeCell ref="Y68:AC68"/>
    <mergeCell ref="AD68:AI68"/>
    <mergeCell ref="AJ68:AN68"/>
    <mergeCell ref="AO68:AS68"/>
    <mergeCell ref="AT68:AY68"/>
    <mergeCell ref="O68:S68"/>
    <mergeCell ref="O69:S69"/>
    <mergeCell ref="T70:X70"/>
    <mergeCell ref="BE70:BI70"/>
    <mergeCell ref="BJ70:BN70"/>
    <mergeCell ref="A71:B71"/>
    <mergeCell ref="C71:K71"/>
    <mergeCell ref="L71:N71"/>
    <mergeCell ref="T71:X71"/>
    <mergeCell ref="Y71:AC71"/>
    <mergeCell ref="AD71:AI71"/>
    <mergeCell ref="AJ71:AN71"/>
    <mergeCell ref="Y70:AC70"/>
    <mergeCell ref="AD70:AI70"/>
    <mergeCell ref="AJ70:AN70"/>
    <mergeCell ref="AO70:AS70"/>
    <mergeCell ref="AT70:AY70"/>
    <mergeCell ref="AZ70:BD70"/>
    <mergeCell ref="AO71:AS71"/>
    <mergeCell ref="AT71:AY71"/>
    <mergeCell ref="AZ71:BD71"/>
    <mergeCell ref="BE71:BI71"/>
    <mergeCell ref="BJ71:BN71"/>
    <mergeCell ref="O71:S71"/>
    <mergeCell ref="BJ73:BN73"/>
    <mergeCell ref="A74:B74"/>
    <mergeCell ref="C74:K74"/>
    <mergeCell ref="O74:S76"/>
    <mergeCell ref="T74:X74"/>
    <mergeCell ref="A72:BN72"/>
    <mergeCell ref="A73:B73"/>
    <mergeCell ref="D73:K73"/>
    <mergeCell ref="L73:N73"/>
    <mergeCell ref="O73:S73"/>
    <mergeCell ref="T73:X73"/>
    <mergeCell ref="Y73:AC73"/>
    <mergeCell ref="AD73:AI73"/>
    <mergeCell ref="AJ73:AN73"/>
    <mergeCell ref="AD74:AI74"/>
    <mergeCell ref="AO73:AS73"/>
    <mergeCell ref="AT73:AY73"/>
    <mergeCell ref="AZ73:BD73"/>
    <mergeCell ref="BE73:BI73"/>
    <mergeCell ref="AT76:AY76"/>
    <mergeCell ref="AZ76:BD76"/>
    <mergeCell ref="BE76:BI76"/>
    <mergeCell ref="AJ75:AN75"/>
    <mergeCell ref="AO75:AS75"/>
    <mergeCell ref="Y78:AC78"/>
    <mergeCell ref="AD78:AI78"/>
    <mergeCell ref="AJ78:AN78"/>
    <mergeCell ref="A78:B78"/>
    <mergeCell ref="D78:K78"/>
    <mergeCell ref="L78:N78"/>
    <mergeCell ref="O78:S78"/>
    <mergeCell ref="T78:X78"/>
    <mergeCell ref="AT75:AY75"/>
    <mergeCell ref="T76:X76"/>
    <mergeCell ref="Y76:AC76"/>
    <mergeCell ref="AD76:AI76"/>
    <mergeCell ref="AJ76:AN76"/>
    <mergeCell ref="AO76:AS76"/>
    <mergeCell ref="D75:K75"/>
    <mergeCell ref="L74:N76"/>
    <mergeCell ref="T75:X75"/>
    <mergeCell ref="Y75:AC75"/>
    <mergeCell ref="AD75:AI75"/>
    <mergeCell ref="A77:BN77"/>
    <mergeCell ref="A76:B76"/>
    <mergeCell ref="C76:K76"/>
    <mergeCell ref="BE74:BI74"/>
    <mergeCell ref="BJ74:BN74"/>
    <mergeCell ref="A81:B81"/>
    <mergeCell ref="D81:K81"/>
    <mergeCell ref="L81:N81"/>
    <mergeCell ref="T81:X81"/>
    <mergeCell ref="Y81:AC81"/>
    <mergeCell ref="AD81:AI81"/>
    <mergeCell ref="AJ81:AN81"/>
    <mergeCell ref="AO81:AS81"/>
    <mergeCell ref="AD80:AI80"/>
    <mergeCell ref="AJ80:AN80"/>
    <mergeCell ref="AO80:AS80"/>
    <mergeCell ref="A80:B80"/>
    <mergeCell ref="D80:K80"/>
    <mergeCell ref="L80:N80"/>
    <mergeCell ref="T80:X80"/>
    <mergeCell ref="Y80:AC80"/>
    <mergeCell ref="O79:S81"/>
    <mergeCell ref="A79:B79"/>
    <mergeCell ref="C79:K79"/>
    <mergeCell ref="L79:N79"/>
    <mergeCell ref="T79:X79"/>
    <mergeCell ref="Y79:AC79"/>
    <mergeCell ref="AD79:AI79"/>
    <mergeCell ref="AJ79:AN79"/>
    <mergeCell ref="W87:AM87"/>
    <mergeCell ref="AP87:BH87"/>
    <mergeCell ref="A89:V89"/>
    <mergeCell ref="W89:AM89"/>
    <mergeCell ref="AP89:BH89"/>
    <mergeCell ref="W90:AM90"/>
    <mergeCell ref="AP90:BH90"/>
    <mergeCell ref="A83:BN83"/>
    <mergeCell ref="A82:BN82"/>
    <mergeCell ref="A86:V86"/>
    <mergeCell ref="W86:AM86"/>
    <mergeCell ref="AP86:BH86"/>
    <mergeCell ref="B84:Z84"/>
    <mergeCell ref="D62:K62"/>
    <mergeCell ref="O61:S63"/>
    <mergeCell ref="L62:N62"/>
    <mergeCell ref="T62:X62"/>
    <mergeCell ref="Y62:AC62"/>
    <mergeCell ref="AD62:AI62"/>
    <mergeCell ref="A51:P51"/>
    <mergeCell ref="Q51:U51"/>
    <mergeCell ref="V51:Z51"/>
    <mergeCell ref="AA51:AF51"/>
    <mergeCell ref="AG51:AK51"/>
    <mergeCell ref="AD61:AI61"/>
    <mergeCell ref="AJ61:AN61"/>
    <mergeCell ref="A61:B61"/>
    <mergeCell ref="C61:K61"/>
    <mergeCell ref="L61:N61"/>
    <mergeCell ref="T61:X61"/>
    <mergeCell ref="Y61:AC61"/>
    <mergeCell ref="A60:B60"/>
    <mergeCell ref="D60:K60"/>
    <mergeCell ref="L60:N60"/>
    <mergeCell ref="O60:S60"/>
    <mergeCell ref="T60:X60"/>
    <mergeCell ref="Y60:AC60"/>
    <mergeCell ref="BE62:BI62"/>
    <mergeCell ref="BJ62:BN62"/>
    <mergeCell ref="AQ51:AV51"/>
    <mergeCell ref="AW51:BA51"/>
    <mergeCell ref="BB51:BF51"/>
    <mergeCell ref="BG51:BL51"/>
    <mergeCell ref="AL51:AP51"/>
    <mergeCell ref="BJ61:BN61"/>
    <mergeCell ref="AO61:AS61"/>
    <mergeCell ref="AT61:AY61"/>
    <mergeCell ref="AZ61:BD61"/>
    <mergeCell ref="BE61:BI61"/>
    <mergeCell ref="AT60:AY60"/>
    <mergeCell ref="AZ60:BD60"/>
    <mergeCell ref="BE60:BI60"/>
    <mergeCell ref="BJ60:BN60"/>
    <mergeCell ref="BJ59:BN59"/>
    <mergeCell ref="AT58:AY58"/>
    <mergeCell ref="AZ58:BD58"/>
    <mergeCell ref="BE58:BI58"/>
    <mergeCell ref="BE59:BI59"/>
    <mergeCell ref="BJ58:BN58"/>
    <mergeCell ref="AQ52:AV52"/>
    <mergeCell ref="AW52:BA52"/>
    <mergeCell ref="C68:K68"/>
    <mergeCell ref="D69:K69"/>
    <mergeCell ref="A70:B70"/>
    <mergeCell ref="C70:K70"/>
    <mergeCell ref="L70:N70"/>
    <mergeCell ref="O70:S70"/>
    <mergeCell ref="A67:B67"/>
    <mergeCell ref="D67:K67"/>
    <mergeCell ref="L67:N67"/>
    <mergeCell ref="Y74:AC74"/>
    <mergeCell ref="BJ75:BN75"/>
    <mergeCell ref="BJ76:BN76"/>
    <mergeCell ref="AZ75:BD75"/>
    <mergeCell ref="BE75:BI75"/>
    <mergeCell ref="AJ74:AN74"/>
    <mergeCell ref="AO74:AS74"/>
    <mergeCell ref="AT74:AY74"/>
    <mergeCell ref="AZ74:BD74"/>
    <mergeCell ref="BJ81:BN81"/>
    <mergeCell ref="AO79:AS79"/>
    <mergeCell ref="AT79:AY79"/>
    <mergeCell ref="AZ79:BD79"/>
    <mergeCell ref="BE79:BI79"/>
    <mergeCell ref="BJ79:BN79"/>
    <mergeCell ref="BE78:BI78"/>
    <mergeCell ref="BJ78:BN78"/>
    <mergeCell ref="AO78:AS78"/>
    <mergeCell ref="AT78:AY78"/>
    <mergeCell ref="AZ78:BD78"/>
    <mergeCell ref="BJ80:BN80"/>
    <mergeCell ref="AT80:AY80"/>
    <mergeCell ref="AZ80:BD80"/>
    <mergeCell ref="BE80:BI80"/>
    <mergeCell ref="AT81:AY81"/>
    <mergeCell ref="AZ81:BD81"/>
    <mergeCell ref="BE81:BI81"/>
    <mergeCell ref="A23:C23"/>
    <mergeCell ref="D23:BL23"/>
    <mergeCell ref="A24:C24"/>
    <mergeCell ref="D24:BL24"/>
    <mergeCell ref="B25:BF25"/>
    <mergeCell ref="B26:BF26"/>
    <mergeCell ref="A40:BL40"/>
    <mergeCell ref="A29:C29"/>
    <mergeCell ref="D29:BL29"/>
    <mergeCell ref="A30:B30"/>
    <mergeCell ref="D30:BL30"/>
    <mergeCell ref="A32:BF32"/>
    <mergeCell ref="BG32:BL32"/>
    <mergeCell ref="BJ33:BK33"/>
    <mergeCell ref="D37:U37"/>
    <mergeCell ref="V37:Z37"/>
    <mergeCell ref="AA37:AE37"/>
    <mergeCell ref="AF37:AK37"/>
    <mergeCell ref="BA39:BD39"/>
    <mergeCell ref="BE39:BH39"/>
    <mergeCell ref="BI39:BL39"/>
    <mergeCell ref="AL39:AP39"/>
    <mergeCell ref="A38:C38"/>
    <mergeCell ref="D38:U38"/>
  </mergeCells>
  <pageMargins left="0.31496062992125984" right="0.31496062992125984" top="0.39370078740157483" bottom="0.27" header="0" footer="0"/>
  <pageSetup paperSize="9" scale="72" fitToHeight="999" orientation="landscape" r:id="rId1"/>
  <headerFooter alignWithMargins="0"/>
  <rowBreaks count="1" manualBreakCount="1">
    <brk id="41" max="6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U76"/>
  <sheetViews>
    <sheetView view="pageBreakPreview" topLeftCell="A59" zoomScale="70" zoomScaleNormal="100" zoomScaleSheetLayoutView="70" workbookViewId="0">
      <selection activeCell="AM79" sqref="AM79"/>
    </sheetView>
  </sheetViews>
  <sheetFormatPr defaultRowHeight="12.75"/>
  <cols>
    <col min="1" max="1" width="4.85546875" style="1" customWidth="1"/>
    <col min="2" max="2" width="1.5703125" style="1" customWidth="1"/>
    <col min="3" max="3" width="0.5703125" style="1" customWidth="1"/>
    <col min="4" max="10" width="2.85546875" style="1" customWidth="1"/>
    <col min="11" max="11" width="6.42578125" style="1" customWidth="1"/>
    <col min="12" max="13" width="2.85546875" style="1" customWidth="1"/>
    <col min="14" max="14" width="3.140625" style="1" customWidth="1"/>
    <col min="15" max="44" width="2.85546875" style="1" customWidth="1"/>
    <col min="45" max="45" width="3.85546875" style="1" customWidth="1"/>
    <col min="46" max="64" width="2.85546875" style="1" customWidth="1"/>
    <col min="65" max="65" width="4.140625" style="1" customWidth="1"/>
    <col min="66" max="66" width="3.85546875" style="1" customWidth="1"/>
    <col min="67" max="72" width="2.85546875" style="1" customWidth="1"/>
    <col min="73" max="74" width="0" style="1" hidden="1" customWidth="1"/>
    <col min="75" max="16384" width="9.140625" style="1"/>
  </cols>
  <sheetData>
    <row r="1" spans="1:64" ht="9" hidden="1" customHeight="1"/>
    <row r="2" spans="1:64" ht="15.95" customHeight="1">
      <c r="AO2" s="101" t="s">
        <v>180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15.95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4.1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9.75" hidden="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9.75" hidden="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>
      <c r="AO10" s="107" t="s">
        <v>181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>
      <c r="AO11" s="107" t="s">
        <v>235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>
      <c r="A13" s="108" t="s">
        <v>291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95" customHeight="1">
      <c r="A15" s="3" t="s">
        <v>11</v>
      </c>
      <c r="B15" s="106" t="s">
        <v>147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33" t="s">
        <v>44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24"/>
      <c r="BE15" s="172">
        <v>3195961</v>
      </c>
      <c r="BF15" s="172"/>
      <c r="BG15" s="172"/>
      <c r="BH15" s="172"/>
      <c r="BI15" s="172"/>
      <c r="BJ15" s="172"/>
      <c r="BK15" s="172"/>
      <c r="BL15" s="172"/>
    </row>
    <row r="16" spans="1:64" ht="47.25" customHeight="1">
      <c r="A16" s="100" t="s">
        <v>236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11" t="s">
        <v>237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BD16" s="173" t="s">
        <v>238</v>
      </c>
      <c r="BE16" s="173"/>
      <c r="BF16" s="173"/>
      <c r="BG16" s="173"/>
      <c r="BH16" s="173"/>
      <c r="BI16" s="173"/>
      <c r="BJ16" s="173"/>
      <c r="BK16" s="173"/>
      <c r="BL16" s="173"/>
    </row>
    <row r="17" spans="1:73" ht="27.95" customHeight="1">
      <c r="A17" s="3" t="s">
        <v>12</v>
      </c>
      <c r="B17" s="106" t="s">
        <v>148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33" t="s">
        <v>44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24"/>
      <c r="BE17" s="172">
        <v>3195961</v>
      </c>
      <c r="BF17" s="172"/>
      <c r="BG17" s="172"/>
      <c r="BH17" s="172"/>
      <c r="BI17" s="172"/>
      <c r="BJ17" s="172"/>
      <c r="BK17" s="172"/>
      <c r="BL17" s="172"/>
    </row>
    <row r="18" spans="1:73" ht="52.5" customHeight="1">
      <c r="A18" s="100" t="s">
        <v>236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1" t="s">
        <v>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BD18" s="173" t="s">
        <v>238</v>
      </c>
      <c r="BE18" s="173"/>
      <c r="BF18" s="173"/>
      <c r="BG18" s="173"/>
      <c r="BH18" s="173"/>
      <c r="BI18" s="173"/>
      <c r="BJ18" s="173"/>
      <c r="BK18" s="173"/>
      <c r="BL18" s="173"/>
    </row>
    <row r="19" spans="1:73" ht="28.5" customHeight="1">
      <c r="A19" s="3" t="s">
        <v>13</v>
      </c>
      <c r="B19" s="104" t="s">
        <v>160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74">
        <v>3200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5">
        <v>1090</v>
      </c>
      <c r="W19" s="175"/>
      <c r="X19" s="175"/>
      <c r="Y19" s="175"/>
      <c r="Z19" s="175"/>
      <c r="AA19" s="175"/>
      <c r="AB19" s="175"/>
      <c r="AC19" s="132" t="s">
        <v>329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72">
        <v>7400000000</v>
      </c>
      <c r="BH19" s="172"/>
      <c r="BI19" s="172"/>
      <c r="BJ19" s="172"/>
      <c r="BK19" s="172"/>
      <c r="BL19" s="172"/>
    </row>
    <row r="20" spans="1:73" ht="65.25" customHeight="1">
      <c r="A20" s="105" t="s">
        <v>236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0" t="s">
        <v>239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05" t="s">
        <v>240</v>
      </c>
      <c r="W20" s="105"/>
      <c r="X20" s="105"/>
      <c r="Y20" s="105"/>
      <c r="Z20" s="105"/>
      <c r="AA20" s="105"/>
      <c r="AB20" s="105"/>
      <c r="AC20" s="105"/>
      <c r="AD20" s="105"/>
      <c r="AE20" s="111" t="s">
        <v>1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73" t="s">
        <v>241</v>
      </c>
      <c r="BH20" s="173"/>
      <c r="BI20" s="173"/>
      <c r="BJ20" s="173"/>
      <c r="BK20" s="173"/>
      <c r="BL20" s="173"/>
    </row>
    <row r="21" spans="1:73" ht="15.75">
      <c r="A21" s="46" t="s">
        <v>243</v>
      </c>
      <c r="B21" s="236" t="s">
        <v>242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5"/>
      <c r="BE21" s="25"/>
      <c r="BF21" s="25"/>
      <c r="BG21" s="26"/>
      <c r="BH21" s="26"/>
      <c r="BI21" s="26"/>
      <c r="BJ21" s="26"/>
      <c r="BK21" s="26"/>
      <c r="BL21" s="26"/>
    </row>
    <row r="22" spans="1:73" ht="15.75" customHeight="1">
      <c r="A22" s="165" t="s">
        <v>6</v>
      </c>
      <c r="B22" s="166"/>
      <c r="C22" s="167"/>
      <c r="D22" s="165" t="s">
        <v>244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73" ht="15.75">
      <c r="A23" s="165" t="s">
        <v>11</v>
      </c>
      <c r="B23" s="166"/>
      <c r="C23" s="167"/>
      <c r="D23" s="169" t="s">
        <v>330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1"/>
    </row>
    <row r="24" spans="1:73" ht="14.25" customHeight="1">
      <c r="A24" s="165"/>
      <c r="B24" s="166"/>
      <c r="C24" s="167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3" ht="27.95" customHeight="1">
      <c r="A25" s="46" t="s">
        <v>245</v>
      </c>
      <c r="B25" s="164" t="s">
        <v>246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26"/>
      <c r="BH25" s="26"/>
      <c r="BI25" s="26"/>
      <c r="BJ25" s="26"/>
      <c r="BK25" s="26"/>
      <c r="BL25" s="26"/>
    </row>
    <row r="26" spans="1:73" ht="15.95" customHeight="1">
      <c r="A26" s="46"/>
      <c r="B26" s="110" t="s">
        <v>331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26"/>
      <c r="BH26" s="26"/>
      <c r="BI26" s="26"/>
      <c r="BJ26" s="26"/>
      <c r="BK26" s="26"/>
      <c r="BL26" s="26"/>
    </row>
    <row r="27" spans="1:73" ht="12.75" hidden="1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U27" s="1" t="s">
        <v>29</v>
      </c>
    </row>
    <row r="28" spans="1:73" ht="18.75" customHeight="1">
      <c r="A28" s="46" t="s">
        <v>248</v>
      </c>
      <c r="B28" s="232" t="s">
        <v>249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U28" s="1" t="s">
        <v>30</v>
      </c>
    </row>
    <row r="29" spans="1:73" ht="15.75">
      <c r="A29" s="165" t="s">
        <v>6</v>
      </c>
      <c r="B29" s="166"/>
      <c r="C29" s="167"/>
      <c r="D29" s="165" t="s">
        <v>250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</row>
    <row r="30" spans="1:73" ht="15.75">
      <c r="A30" s="165" t="s">
        <v>11</v>
      </c>
      <c r="B30" s="166"/>
      <c r="C30" s="48"/>
      <c r="D30" s="169" t="s">
        <v>332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1"/>
    </row>
    <row r="31" spans="1:73" ht="15.75" customHeight="1"/>
    <row r="32" spans="1:73" ht="15" customHeight="1">
      <c r="A32" s="134" t="s">
        <v>251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00" t="s">
        <v>252</v>
      </c>
      <c r="BH32" s="100"/>
      <c r="BI32" s="100"/>
      <c r="BJ32" s="100"/>
      <c r="BK32" s="100"/>
      <c r="BL32" s="100"/>
    </row>
    <row r="34" spans="1:73" ht="48" customHeight="1">
      <c r="A34" s="113" t="s">
        <v>6</v>
      </c>
      <c r="B34" s="113"/>
      <c r="C34" s="113"/>
      <c r="D34" s="112" t="s">
        <v>185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 t="s">
        <v>183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89" t="s">
        <v>3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113" t="s">
        <v>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3" ht="33" customHeight="1">
      <c r="A35" s="113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 t="s">
        <v>5</v>
      </c>
      <c r="W35" s="113"/>
      <c r="X35" s="113"/>
      <c r="Y35" s="113"/>
      <c r="Z35" s="113"/>
      <c r="AA35" s="113" t="s">
        <v>4</v>
      </c>
      <c r="AB35" s="113"/>
      <c r="AC35" s="113"/>
      <c r="AD35" s="113"/>
      <c r="AE35" s="113"/>
      <c r="AF35" s="113" t="s">
        <v>184</v>
      </c>
      <c r="AG35" s="113"/>
      <c r="AH35" s="113"/>
      <c r="AI35" s="113"/>
      <c r="AJ35" s="113"/>
      <c r="AK35" s="113"/>
      <c r="AL35" s="113" t="s">
        <v>5</v>
      </c>
      <c r="AM35" s="113"/>
      <c r="AN35" s="113"/>
      <c r="AO35" s="113"/>
      <c r="AP35" s="113"/>
      <c r="AQ35" s="113" t="s">
        <v>4</v>
      </c>
      <c r="AR35" s="113"/>
      <c r="AS35" s="113"/>
      <c r="AT35" s="113"/>
      <c r="AU35" s="113" t="s">
        <v>184</v>
      </c>
      <c r="AV35" s="113"/>
      <c r="AW35" s="113"/>
      <c r="AX35" s="113"/>
      <c r="AY35" s="113"/>
      <c r="AZ35" s="113"/>
      <c r="BA35" s="113" t="s">
        <v>5</v>
      </c>
      <c r="BB35" s="113"/>
      <c r="BC35" s="113"/>
      <c r="BD35" s="113"/>
      <c r="BE35" s="113" t="s">
        <v>4</v>
      </c>
      <c r="BF35" s="113"/>
      <c r="BG35" s="113"/>
      <c r="BH35" s="113"/>
      <c r="BI35" s="113" t="s">
        <v>184</v>
      </c>
      <c r="BJ35" s="113"/>
      <c r="BK35" s="113"/>
      <c r="BL35" s="113"/>
    </row>
    <row r="36" spans="1:73" ht="15.95" customHeight="1">
      <c r="A36" s="113">
        <v>1</v>
      </c>
      <c r="B36" s="113"/>
      <c r="C36" s="113"/>
      <c r="D36" s="113">
        <v>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>
        <v>3</v>
      </c>
      <c r="W36" s="113"/>
      <c r="X36" s="113"/>
      <c r="Y36" s="113"/>
      <c r="Z36" s="113"/>
      <c r="AA36" s="113">
        <v>4</v>
      </c>
      <c r="AB36" s="113"/>
      <c r="AC36" s="113"/>
      <c r="AD36" s="113"/>
      <c r="AE36" s="113"/>
      <c r="AF36" s="113">
        <v>5</v>
      </c>
      <c r="AG36" s="113"/>
      <c r="AH36" s="113"/>
      <c r="AI36" s="113"/>
      <c r="AJ36" s="113"/>
      <c r="AK36" s="113"/>
      <c r="AL36" s="113">
        <v>6</v>
      </c>
      <c r="AM36" s="113"/>
      <c r="AN36" s="113"/>
      <c r="AO36" s="113"/>
      <c r="AP36" s="113"/>
      <c r="AQ36" s="113">
        <v>6</v>
      </c>
      <c r="AR36" s="113"/>
      <c r="AS36" s="113"/>
      <c r="AT36" s="113"/>
      <c r="AU36" s="90">
        <v>6</v>
      </c>
      <c r="AV36" s="90"/>
      <c r="AW36" s="90"/>
      <c r="AX36" s="90"/>
      <c r="AY36" s="90"/>
      <c r="AZ36" s="91"/>
      <c r="BA36" s="113">
        <v>9</v>
      </c>
      <c r="BB36" s="113"/>
      <c r="BC36" s="113"/>
      <c r="BD36" s="113"/>
      <c r="BE36" s="113">
        <v>10</v>
      </c>
      <c r="BF36" s="113"/>
      <c r="BG36" s="113"/>
      <c r="BH36" s="113"/>
      <c r="BI36" s="113">
        <v>11</v>
      </c>
      <c r="BJ36" s="113"/>
      <c r="BK36" s="113"/>
      <c r="BL36" s="113"/>
    </row>
    <row r="37" spans="1:73" ht="12.75" hidden="1" customHeight="1">
      <c r="A37" s="114" t="s">
        <v>20</v>
      </c>
      <c r="B37" s="114"/>
      <c r="C37" s="114"/>
      <c r="D37" s="115" t="s">
        <v>21</v>
      </c>
      <c r="E37" s="115"/>
      <c r="F37" s="115"/>
      <c r="G37" s="115"/>
      <c r="H37" s="115" t="s">
        <v>22</v>
      </c>
      <c r="I37" s="115"/>
      <c r="J37" s="115"/>
      <c r="K37" s="115"/>
      <c r="L37" s="114" t="s">
        <v>23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6" t="s">
        <v>17</v>
      </c>
      <c r="AD37" s="116"/>
      <c r="AE37" s="116"/>
      <c r="AF37" s="116"/>
      <c r="AG37" s="116" t="s">
        <v>16</v>
      </c>
      <c r="AH37" s="116"/>
      <c r="AI37" s="116"/>
      <c r="AJ37" s="116"/>
      <c r="AK37" s="117" t="s">
        <v>24</v>
      </c>
      <c r="AL37" s="118"/>
      <c r="AM37" s="118"/>
      <c r="AN37" s="118"/>
      <c r="AO37" s="116" t="s">
        <v>18</v>
      </c>
      <c r="AP37" s="116"/>
      <c r="AQ37" s="116"/>
      <c r="AR37" s="116"/>
      <c r="AS37" s="116" t="s">
        <v>19</v>
      </c>
      <c r="AT37" s="116"/>
      <c r="AU37" s="116"/>
      <c r="AV37" s="116"/>
      <c r="AW37" s="117" t="s">
        <v>24</v>
      </c>
      <c r="AX37" s="118"/>
      <c r="AY37" s="118"/>
      <c r="AZ37" s="118"/>
      <c r="BA37" s="119" t="s">
        <v>25</v>
      </c>
      <c r="BB37" s="116"/>
      <c r="BC37" s="116"/>
      <c r="BD37" s="116"/>
      <c r="BE37" s="119" t="s">
        <v>25</v>
      </c>
      <c r="BF37" s="116"/>
      <c r="BG37" s="116"/>
      <c r="BH37" s="116"/>
      <c r="BI37" s="118" t="s">
        <v>24</v>
      </c>
      <c r="BJ37" s="118"/>
      <c r="BK37" s="118"/>
      <c r="BL37" s="118"/>
      <c r="BU37" s="1" t="s">
        <v>31</v>
      </c>
    </row>
    <row r="38" spans="1:73" ht="24" customHeight="1">
      <c r="A38" s="123">
        <v>1</v>
      </c>
      <c r="B38" s="123"/>
      <c r="C38" s="123"/>
      <c r="D38" s="251" t="s">
        <v>333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3"/>
      <c r="V38" s="87">
        <v>9686220</v>
      </c>
      <c r="W38" s="87"/>
      <c r="X38" s="87"/>
      <c r="Y38" s="87"/>
      <c r="Z38" s="87"/>
      <c r="AA38" s="87">
        <v>0</v>
      </c>
      <c r="AB38" s="87"/>
      <c r="AC38" s="87"/>
      <c r="AD38" s="87"/>
      <c r="AE38" s="87"/>
      <c r="AF38" s="87">
        <f>V38+AA38</f>
        <v>9686220</v>
      </c>
      <c r="AG38" s="87"/>
      <c r="AH38" s="87"/>
      <c r="AI38" s="87"/>
      <c r="AJ38" s="87"/>
      <c r="AK38" s="87"/>
      <c r="AL38" s="87">
        <v>9664777</v>
      </c>
      <c r="AM38" s="87"/>
      <c r="AN38" s="87"/>
      <c r="AO38" s="87"/>
      <c r="AP38" s="87"/>
      <c r="AQ38" s="200"/>
      <c r="AR38" s="200"/>
      <c r="AS38" s="200"/>
      <c r="AT38" s="200"/>
      <c r="AU38" s="97">
        <f>AL38+AQ38</f>
        <v>9664777</v>
      </c>
      <c r="AV38" s="97"/>
      <c r="AW38" s="97"/>
      <c r="AX38" s="97"/>
      <c r="AY38" s="97"/>
      <c r="AZ38" s="98"/>
      <c r="BA38" s="87">
        <f>AL38-V38</f>
        <v>-21443</v>
      </c>
      <c r="BB38" s="87"/>
      <c r="BC38" s="87"/>
      <c r="BD38" s="87"/>
      <c r="BE38" s="87">
        <f>AA38-AQ38</f>
        <v>0</v>
      </c>
      <c r="BF38" s="87"/>
      <c r="BG38" s="87"/>
      <c r="BH38" s="87"/>
      <c r="BI38" s="87">
        <f t="shared" ref="BI38" si="0">BA38+BE38</f>
        <v>-21443</v>
      </c>
      <c r="BJ38" s="87"/>
      <c r="BK38" s="87"/>
      <c r="BL38" s="87"/>
      <c r="BU38" s="1" t="s">
        <v>32</v>
      </c>
    </row>
    <row r="39" spans="1:73" ht="21.75" customHeight="1">
      <c r="A39" s="123">
        <v>2</v>
      </c>
      <c r="B39" s="123"/>
      <c r="C39" s="123"/>
      <c r="D39" s="92" t="s">
        <v>268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88"/>
      <c r="W39" s="88"/>
      <c r="X39" s="88"/>
      <c r="Y39" s="88"/>
      <c r="Z39" s="88"/>
      <c r="AA39" s="87">
        <v>405600</v>
      </c>
      <c r="AB39" s="87"/>
      <c r="AC39" s="87"/>
      <c r="AD39" s="87"/>
      <c r="AE39" s="87"/>
      <c r="AF39" s="87">
        <f>V39+AA39</f>
        <v>405600</v>
      </c>
      <c r="AG39" s="87"/>
      <c r="AH39" s="87"/>
      <c r="AI39" s="87"/>
      <c r="AJ39" s="87"/>
      <c r="AK39" s="87"/>
      <c r="AL39" s="88"/>
      <c r="AM39" s="88"/>
      <c r="AN39" s="88"/>
      <c r="AO39" s="88"/>
      <c r="AP39" s="88"/>
      <c r="AQ39" s="179">
        <v>405600</v>
      </c>
      <c r="AR39" s="179"/>
      <c r="AS39" s="179"/>
      <c r="AT39" s="179"/>
      <c r="AU39" s="97">
        <f>AL39+AQ39</f>
        <v>405600</v>
      </c>
      <c r="AV39" s="97"/>
      <c r="AW39" s="97"/>
      <c r="AX39" s="97"/>
      <c r="AY39" s="97"/>
      <c r="AZ39" s="98"/>
      <c r="BA39" s="88"/>
      <c r="BB39" s="88"/>
      <c r="BC39" s="88"/>
      <c r="BD39" s="88"/>
      <c r="BE39" s="87">
        <v>0</v>
      </c>
      <c r="BF39" s="87"/>
      <c r="BG39" s="87"/>
      <c r="BH39" s="87"/>
      <c r="BI39" s="87">
        <v>0</v>
      </c>
      <c r="BJ39" s="87"/>
      <c r="BK39" s="87"/>
      <c r="BL39" s="87"/>
    </row>
    <row r="40" spans="1:73" ht="26.25" customHeight="1">
      <c r="A40" s="123"/>
      <c r="B40" s="123"/>
      <c r="C40" s="123"/>
      <c r="D40" s="135" t="s">
        <v>35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87">
        <f>SUM(V38:Z39)</f>
        <v>9686220</v>
      </c>
      <c r="W40" s="87"/>
      <c r="X40" s="87"/>
      <c r="Y40" s="87"/>
      <c r="Z40" s="87"/>
      <c r="AA40" s="87">
        <f>SUM(AA38:AE39)</f>
        <v>405600</v>
      </c>
      <c r="AB40" s="87"/>
      <c r="AC40" s="87"/>
      <c r="AD40" s="87"/>
      <c r="AE40" s="87"/>
      <c r="AF40" s="87">
        <f t="shared" ref="AF40" si="1">V40+AA40</f>
        <v>10091820</v>
      </c>
      <c r="AG40" s="87"/>
      <c r="AH40" s="87"/>
      <c r="AI40" s="87"/>
      <c r="AJ40" s="87"/>
      <c r="AK40" s="87"/>
      <c r="AL40" s="87">
        <f>SUM(AL38:AP39)</f>
        <v>9664777</v>
      </c>
      <c r="AM40" s="87"/>
      <c r="AN40" s="87"/>
      <c r="AO40" s="87"/>
      <c r="AP40" s="87"/>
      <c r="AQ40" s="179">
        <f>AQ38+AQ39</f>
        <v>405600</v>
      </c>
      <c r="AR40" s="179"/>
      <c r="AS40" s="179"/>
      <c r="AT40" s="179"/>
      <c r="AU40" s="97">
        <f t="shared" ref="AU40" si="2">AL40+AQ40</f>
        <v>10070377</v>
      </c>
      <c r="AV40" s="97"/>
      <c r="AW40" s="97"/>
      <c r="AX40" s="97"/>
      <c r="AY40" s="97"/>
      <c r="AZ40" s="98"/>
      <c r="BA40" s="87">
        <f>AL40-V40</f>
        <v>-21443</v>
      </c>
      <c r="BB40" s="87"/>
      <c r="BC40" s="87"/>
      <c r="BD40" s="87"/>
      <c r="BE40" s="87">
        <f>AA40-AQ40</f>
        <v>0</v>
      </c>
      <c r="BF40" s="87"/>
      <c r="BG40" s="87"/>
      <c r="BH40" s="87"/>
      <c r="BI40" s="87">
        <f t="shared" ref="BI40" si="3">BA40+BE40</f>
        <v>-21443</v>
      </c>
      <c r="BJ40" s="87"/>
      <c r="BK40" s="87"/>
      <c r="BL40" s="87"/>
    </row>
    <row r="41" spans="1:73" ht="17.25" customHeight="1">
      <c r="A41" s="120" t="s">
        <v>474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73" ht="15.75" customHeight="1">
      <c r="A42" s="218" t="s">
        <v>253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</row>
    <row r="43" spans="1:73" ht="13.5" customHeight="1">
      <c r="A43" s="124" t="s">
        <v>186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</row>
    <row r="45" spans="1:73" ht="39.950000000000003" customHeight="1">
      <c r="A45" s="113" t="s">
        <v>187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 t="s">
        <v>183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 t="s">
        <v>3</v>
      </c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 t="s">
        <v>2</v>
      </c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1:73" ht="31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 t="s">
        <v>5</v>
      </c>
      <c r="R46" s="113"/>
      <c r="S46" s="113"/>
      <c r="T46" s="113"/>
      <c r="U46" s="113"/>
      <c r="V46" s="113" t="s">
        <v>4</v>
      </c>
      <c r="W46" s="113"/>
      <c r="X46" s="113"/>
      <c r="Y46" s="113"/>
      <c r="Z46" s="113"/>
      <c r="AA46" s="113" t="s">
        <v>184</v>
      </c>
      <c r="AB46" s="113"/>
      <c r="AC46" s="113"/>
      <c r="AD46" s="113"/>
      <c r="AE46" s="113"/>
      <c r="AF46" s="113"/>
      <c r="AG46" s="113" t="s">
        <v>5</v>
      </c>
      <c r="AH46" s="113"/>
      <c r="AI46" s="113"/>
      <c r="AJ46" s="113"/>
      <c r="AK46" s="113"/>
      <c r="AL46" s="113" t="s">
        <v>4</v>
      </c>
      <c r="AM46" s="113"/>
      <c r="AN46" s="113"/>
      <c r="AO46" s="113"/>
      <c r="AP46" s="113"/>
      <c r="AQ46" s="113" t="s">
        <v>184</v>
      </c>
      <c r="AR46" s="113"/>
      <c r="AS46" s="113"/>
      <c r="AT46" s="113"/>
      <c r="AU46" s="113"/>
      <c r="AV46" s="113"/>
      <c r="AW46" s="113" t="s">
        <v>5</v>
      </c>
      <c r="AX46" s="113"/>
      <c r="AY46" s="113"/>
      <c r="AZ46" s="113"/>
      <c r="BA46" s="113"/>
      <c r="BB46" s="113" t="s">
        <v>4</v>
      </c>
      <c r="BC46" s="113"/>
      <c r="BD46" s="113"/>
      <c r="BE46" s="113"/>
      <c r="BF46" s="113"/>
      <c r="BG46" s="113" t="s">
        <v>184</v>
      </c>
      <c r="BH46" s="113"/>
      <c r="BI46" s="113"/>
      <c r="BJ46" s="113"/>
      <c r="BK46" s="113"/>
      <c r="BL46" s="113"/>
    </row>
    <row r="47" spans="1:73" ht="15.95" customHeight="1">
      <c r="A47" s="113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>
        <v>2</v>
      </c>
      <c r="R47" s="113"/>
      <c r="S47" s="113"/>
      <c r="T47" s="113"/>
      <c r="U47" s="113"/>
      <c r="V47" s="113">
        <v>3</v>
      </c>
      <c r="W47" s="113"/>
      <c r="X47" s="113"/>
      <c r="Y47" s="113"/>
      <c r="Z47" s="113"/>
      <c r="AA47" s="113">
        <v>4</v>
      </c>
      <c r="AB47" s="113"/>
      <c r="AC47" s="113"/>
      <c r="AD47" s="113"/>
      <c r="AE47" s="113"/>
      <c r="AF47" s="113"/>
      <c r="AG47" s="113">
        <v>5</v>
      </c>
      <c r="AH47" s="113"/>
      <c r="AI47" s="113"/>
      <c r="AJ47" s="113"/>
      <c r="AK47" s="113"/>
      <c r="AL47" s="113">
        <v>6</v>
      </c>
      <c r="AM47" s="113"/>
      <c r="AN47" s="113"/>
      <c r="AO47" s="113"/>
      <c r="AP47" s="113"/>
      <c r="AQ47" s="113">
        <v>7</v>
      </c>
      <c r="AR47" s="113"/>
      <c r="AS47" s="113"/>
      <c r="AT47" s="113"/>
      <c r="AU47" s="113"/>
      <c r="AV47" s="113"/>
      <c r="AW47" s="113">
        <v>8</v>
      </c>
      <c r="AX47" s="113"/>
      <c r="AY47" s="113"/>
      <c r="AZ47" s="113"/>
      <c r="BA47" s="113"/>
      <c r="BB47" s="113">
        <v>9</v>
      </c>
      <c r="BC47" s="113"/>
      <c r="BD47" s="113"/>
      <c r="BE47" s="113"/>
      <c r="BF47" s="113"/>
      <c r="BG47" s="113">
        <v>10</v>
      </c>
      <c r="BH47" s="113"/>
      <c r="BI47" s="113"/>
      <c r="BJ47" s="113"/>
      <c r="BK47" s="113"/>
      <c r="BL47" s="113"/>
    </row>
    <row r="48" spans="1:73" hidden="1">
      <c r="A48" s="114" t="s">
        <v>23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6" t="s">
        <v>17</v>
      </c>
      <c r="R48" s="116"/>
      <c r="S48" s="116"/>
      <c r="T48" s="116"/>
      <c r="U48" s="116"/>
      <c r="V48" s="116" t="s">
        <v>16</v>
      </c>
      <c r="W48" s="116"/>
      <c r="X48" s="116"/>
      <c r="Y48" s="116"/>
      <c r="Z48" s="116"/>
      <c r="AA48" s="117" t="s">
        <v>26</v>
      </c>
      <c r="AB48" s="118"/>
      <c r="AC48" s="118"/>
      <c r="AD48" s="118"/>
      <c r="AE48" s="118"/>
      <c r="AF48" s="118"/>
      <c r="AG48" s="116" t="s">
        <v>18</v>
      </c>
      <c r="AH48" s="116"/>
      <c r="AI48" s="116"/>
      <c r="AJ48" s="116"/>
      <c r="AK48" s="116"/>
      <c r="AL48" s="116" t="s">
        <v>19</v>
      </c>
      <c r="AM48" s="116"/>
      <c r="AN48" s="116"/>
      <c r="AO48" s="116"/>
      <c r="AP48" s="116"/>
      <c r="AQ48" s="117" t="s">
        <v>26</v>
      </c>
      <c r="AR48" s="118"/>
      <c r="AS48" s="118"/>
      <c r="AT48" s="118"/>
      <c r="AU48" s="118"/>
      <c r="AV48" s="118"/>
      <c r="AW48" s="119" t="s">
        <v>27</v>
      </c>
      <c r="AX48" s="116"/>
      <c r="AY48" s="116"/>
      <c r="AZ48" s="116"/>
      <c r="BA48" s="116"/>
      <c r="BB48" s="119" t="s">
        <v>27</v>
      </c>
      <c r="BC48" s="116"/>
      <c r="BD48" s="116"/>
      <c r="BE48" s="116"/>
      <c r="BF48" s="116"/>
      <c r="BG48" s="118" t="s">
        <v>26</v>
      </c>
      <c r="BH48" s="118"/>
      <c r="BI48" s="118"/>
      <c r="BJ48" s="118"/>
      <c r="BK48" s="118"/>
      <c r="BL48" s="118"/>
      <c r="BU48" s="1" t="s">
        <v>33</v>
      </c>
    </row>
    <row r="49" spans="1:73" ht="23.25" customHeight="1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30"/>
      <c r="Q49" s="219"/>
      <c r="R49" s="223"/>
      <c r="S49" s="223"/>
      <c r="T49" s="223"/>
      <c r="U49" s="224"/>
      <c r="V49" s="225"/>
      <c r="W49" s="226"/>
      <c r="X49" s="226"/>
      <c r="Y49" s="226"/>
      <c r="Z49" s="227"/>
      <c r="AA49" s="245"/>
      <c r="AB49" s="246"/>
      <c r="AC49" s="246"/>
      <c r="AD49" s="246"/>
      <c r="AE49" s="246"/>
      <c r="AF49" s="247"/>
      <c r="AG49" s="248"/>
      <c r="AH49" s="249"/>
      <c r="AI49" s="249"/>
      <c r="AJ49" s="249"/>
      <c r="AK49" s="250"/>
      <c r="AL49" s="225"/>
      <c r="AM49" s="226"/>
      <c r="AN49" s="226"/>
      <c r="AO49" s="226"/>
      <c r="AP49" s="227"/>
      <c r="AQ49" s="237"/>
      <c r="AR49" s="238"/>
      <c r="AS49" s="238"/>
      <c r="AT49" s="238"/>
      <c r="AU49" s="238"/>
      <c r="AV49" s="239"/>
      <c r="AW49" s="222"/>
      <c r="AX49" s="220"/>
      <c r="AY49" s="220"/>
      <c r="AZ49" s="220"/>
      <c r="BA49" s="221"/>
      <c r="BB49" s="222"/>
      <c r="BC49" s="220"/>
      <c r="BD49" s="220"/>
      <c r="BE49" s="220"/>
      <c r="BF49" s="221"/>
      <c r="BG49" s="240"/>
      <c r="BH49" s="241"/>
      <c r="BI49" s="241"/>
      <c r="BJ49" s="241"/>
      <c r="BK49" s="241"/>
      <c r="BL49" s="242"/>
    </row>
    <row r="50" spans="1:73" s="5" customFormat="1" ht="15.75" customHeight="1">
      <c r="A50" s="125" t="s">
        <v>35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7"/>
      <c r="Q50" s="219"/>
      <c r="R50" s="223"/>
      <c r="S50" s="223"/>
      <c r="T50" s="223"/>
      <c r="U50" s="224"/>
      <c r="V50" s="128"/>
      <c r="W50" s="128"/>
      <c r="X50" s="128"/>
      <c r="Y50" s="128"/>
      <c r="Z50" s="128"/>
      <c r="AA50" s="243"/>
      <c r="AB50" s="243"/>
      <c r="AC50" s="243"/>
      <c r="AD50" s="243"/>
      <c r="AE50" s="243"/>
      <c r="AF50" s="243"/>
      <c r="AG50" s="244"/>
      <c r="AH50" s="244"/>
      <c r="AI50" s="244"/>
      <c r="AJ50" s="244"/>
      <c r="AK50" s="244"/>
      <c r="AL50" s="128"/>
      <c r="AM50" s="128"/>
      <c r="AN50" s="128"/>
      <c r="AO50" s="128"/>
      <c r="AP50" s="128"/>
      <c r="AQ50" s="244"/>
      <c r="AR50" s="244"/>
      <c r="AS50" s="244"/>
      <c r="AT50" s="244"/>
      <c r="AU50" s="244"/>
      <c r="AV50" s="244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U50" s="5" t="s">
        <v>34</v>
      </c>
    </row>
    <row r="51" spans="1:73" s="5" customFormat="1" ht="15.75" customHeight="1">
      <c r="A51" s="136" t="s">
        <v>188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</row>
    <row r="53" spans="1:73" ht="15.75" customHeight="1">
      <c r="A53" s="99" t="s">
        <v>254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5" spans="1:73" ht="44.25" customHeight="1">
      <c r="A55" s="113" t="s">
        <v>10</v>
      </c>
      <c r="B55" s="113"/>
      <c r="C55" s="89" t="s">
        <v>9</v>
      </c>
      <c r="D55" s="90"/>
      <c r="E55" s="90"/>
      <c r="F55" s="90"/>
      <c r="G55" s="90"/>
      <c r="H55" s="90"/>
      <c r="I55" s="90"/>
      <c r="J55" s="90"/>
      <c r="K55" s="90"/>
      <c r="L55" s="113" t="s">
        <v>8</v>
      </c>
      <c r="M55" s="113"/>
      <c r="N55" s="113"/>
      <c r="O55" s="89" t="s">
        <v>7</v>
      </c>
      <c r="P55" s="90"/>
      <c r="Q55" s="90"/>
      <c r="R55" s="90"/>
      <c r="S55" s="91"/>
      <c r="T55" s="113" t="s">
        <v>183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 t="s">
        <v>190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 t="s">
        <v>2</v>
      </c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</row>
    <row r="56" spans="1:73" ht="33" customHeight="1">
      <c r="A56" s="89"/>
      <c r="B56" s="91"/>
      <c r="C56" s="11"/>
      <c r="D56" s="90"/>
      <c r="E56" s="90"/>
      <c r="F56" s="90"/>
      <c r="G56" s="90"/>
      <c r="H56" s="90"/>
      <c r="I56" s="90"/>
      <c r="J56" s="90"/>
      <c r="K56" s="91"/>
      <c r="L56" s="89"/>
      <c r="M56" s="90"/>
      <c r="N56" s="91"/>
      <c r="O56" s="89"/>
      <c r="P56" s="90"/>
      <c r="Q56" s="90"/>
      <c r="R56" s="90"/>
      <c r="S56" s="91"/>
      <c r="T56" s="113" t="s">
        <v>5</v>
      </c>
      <c r="U56" s="113"/>
      <c r="V56" s="113"/>
      <c r="W56" s="113"/>
      <c r="X56" s="113"/>
      <c r="Y56" s="113" t="s">
        <v>4</v>
      </c>
      <c r="Z56" s="113"/>
      <c r="AA56" s="113"/>
      <c r="AB56" s="113"/>
      <c r="AC56" s="113"/>
      <c r="AD56" s="113" t="s">
        <v>184</v>
      </c>
      <c r="AE56" s="113"/>
      <c r="AF56" s="113"/>
      <c r="AG56" s="113"/>
      <c r="AH56" s="113"/>
      <c r="AI56" s="113"/>
      <c r="AJ56" s="113" t="s">
        <v>5</v>
      </c>
      <c r="AK56" s="113"/>
      <c r="AL56" s="113"/>
      <c r="AM56" s="113"/>
      <c r="AN56" s="113"/>
      <c r="AO56" s="113" t="s">
        <v>4</v>
      </c>
      <c r="AP56" s="113"/>
      <c r="AQ56" s="113"/>
      <c r="AR56" s="113"/>
      <c r="AS56" s="113"/>
      <c r="AT56" s="113" t="s">
        <v>184</v>
      </c>
      <c r="AU56" s="113"/>
      <c r="AV56" s="113"/>
      <c r="AW56" s="113"/>
      <c r="AX56" s="113"/>
      <c r="AY56" s="113"/>
      <c r="AZ56" s="113" t="s">
        <v>5</v>
      </c>
      <c r="BA56" s="113"/>
      <c r="BB56" s="113"/>
      <c r="BC56" s="113"/>
      <c r="BD56" s="113"/>
      <c r="BE56" s="113" t="s">
        <v>4</v>
      </c>
      <c r="BF56" s="113"/>
      <c r="BG56" s="113"/>
      <c r="BH56" s="113"/>
      <c r="BI56" s="113"/>
      <c r="BJ56" s="113" t="s">
        <v>184</v>
      </c>
      <c r="BK56" s="113"/>
      <c r="BL56" s="113"/>
      <c r="BM56" s="113"/>
      <c r="BN56" s="113"/>
    </row>
    <row r="57" spans="1:73" ht="22.5" customHeight="1">
      <c r="A57" s="89">
        <v>1</v>
      </c>
      <c r="B57" s="91"/>
      <c r="C57" s="11">
        <v>2</v>
      </c>
      <c r="D57" s="90">
        <v>2</v>
      </c>
      <c r="E57" s="90"/>
      <c r="F57" s="90"/>
      <c r="G57" s="90"/>
      <c r="H57" s="90"/>
      <c r="I57" s="90"/>
      <c r="J57" s="90"/>
      <c r="K57" s="91"/>
      <c r="L57" s="89">
        <v>3</v>
      </c>
      <c r="M57" s="90"/>
      <c r="N57" s="91"/>
      <c r="O57" s="89">
        <v>4</v>
      </c>
      <c r="P57" s="90"/>
      <c r="Q57" s="90"/>
      <c r="R57" s="90"/>
      <c r="S57" s="91"/>
      <c r="T57" s="113">
        <v>5</v>
      </c>
      <c r="U57" s="113"/>
      <c r="V57" s="113"/>
      <c r="W57" s="113"/>
      <c r="X57" s="113"/>
      <c r="Y57" s="113">
        <v>6</v>
      </c>
      <c r="Z57" s="113"/>
      <c r="AA57" s="113"/>
      <c r="AB57" s="113"/>
      <c r="AC57" s="113"/>
      <c r="AD57" s="113">
        <v>7</v>
      </c>
      <c r="AE57" s="113"/>
      <c r="AF57" s="113"/>
      <c r="AG57" s="113"/>
      <c r="AH57" s="113"/>
      <c r="AI57" s="113"/>
      <c r="AJ57" s="113">
        <v>8</v>
      </c>
      <c r="AK57" s="113"/>
      <c r="AL57" s="113"/>
      <c r="AM57" s="113"/>
      <c r="AN57" s="113"/>
      <c r="AO57" s="113">
        <v>9</v>
      </c>
      <c r="AP57" s="113"/>
      <c r="AQ57" s="113"/>
      <c r="AR57" s="113"/>
      <c r="AS57" s="113"/>
      <c r="AT57" s="113">
        <v>10</v>
      </c>
      <c r="AU57" s="113"/>
      <c r="AV57" s="113"/>
      <c r="AW57" s="113"/>
      <c r="AX57" s="113"/>
      <c r="AY57" s="113"/>
      <c r="AZ57" s="113">
        <v>11</v>
      </c>
      <c r="BA57" s="113"/>
      <c r="BB57" s="113"/>
      <c r="BC57" s="113"/>
      <c r="BD57" s="113"/>
      <c r="BE57" s="113">
        <v>12</v>
      </c>
      <c r="BF57" s="113"/>
      <c r="BG57" s="113"/>
      <c r="BH57" s="113"/>
      <c r="BI57" s="113"/>
      <c r="BJ57" s="113">
        <v>13</v>
      </c>
      <c r="BK57" s="113"/>
      <c r="BL57" s="113"/>
      <c r="BM57" s="113"/>
      <c r="BN57" s="113"/>
    </row>
    <row r="58" spans="1:73" ht="22.5" customHeight="1">
      <c r="A58" s="89">
        <v>1</v>
      </c>
      <c r="B58" s="91"/>
      <c r="C58" s="11"/>
      <c r="D58" s="137" t="s">
        <v>38</v>
      </c>
      <c r="E58" s="137"/>
      <c r="F58" s="137"/>
      <c r="G58" s="137"/>
      <c r="H58" s="137"/>
      <c r="I58" s="137"/>
      <c r="J58" s="137"/>
      <c r="K58" s="138"/>
      <c r="L58" s="89"/>
      <c r="M58" s="90"/>
      <c r="N58" s="91"/>
      <c r="O58" s="89"/>
      <c r="P58" s="90"/>
      <c r="Q58" s="90"/>
      <c r="R58" s="90"/>
      <c r="S58" s="91"/>
      <c r="T58" s="89"/>
      <c r="U58" s="90"/>
      <c r="V58" s="90"/>
      <c r="W58" s="90"/>
      <c r="X58" s="91"/>
      <c r="Y58" s="89"/>
      <c r="Z58" s="90"/>
      <c r="AA58" s="90"/>
      <c r="AB58" s="90"/>
      <c r="AC58" s="91"/>
      <c r="AD58" s="89"/>
      <c r="AE58" s="90"/>
      <c r="AF58" s="90"/>
      <c r="AG58" s="90"/>
      <c r="AH58" s="90"/>
      <c r="AI58" s="91"/>
      <c r="AJ58" s="89"/>
      <c r="AK58" s="90"/>
      <c r="AL58" s="90"/>
      <c r="AM58" s="90"/>
      <c r="AN58" s="91"/>
      <c r="AO58" s="89"/>
      <c r="AP58" s="90"/>
      <c r="AQ58" s="90"/>
      <c r="AR58" s="90"/>
      <c r="AS58" s="91"/>
      <c r="AT58" s="89"/>
      <c r="AU58" s="90"/>
      <c r="AV58" s="90"/>
      <c r="AW58" s="90"/>
      <c r="AX58" s="90"/>
      <c r="AY58" s="91"/>
      <c r="AZ58" s="89"/>
      <c r="BA58" s="90"/>
      <c r="BB58" s="90"/>
      <c r="BC58" s="90"/>
      <c r="BD58" s="91"/>
      <c r="BE58" s="89"/>
      <c r="BF58" s="90"/>
      <c r="BG58" s="90"/>
      <c r="BH58" s="90"/>
      <c r="BI58" s="91"/>
      <c r="BJ58" s="113"/>
      <c r="BK58" s="113"/>
      <c r="BL58" s="113"/>
      <c r="BM58" s="113"/>
      <c r="BN58" s="113"/>
    </row>
    <row r="59" spans="1:73" ht="82.5" customHeight="1">
      <c r="A59" s="89"/>
      <c r="B59" s="91"/>
      <c r="C59" s="120" t="s">
        <v>119</v>
      </c>
      <c r="D59" s="121"/>
      <c r="E59" s="121"/>
      <c r="F59" s="121"/>
      <c r="G59" s="121"/>
      <c r="H59" s="121"/>
      <c r="I59" s="121"/>
      <c r="J59" s="121"/>
      <c r="K59" s="122"/>
      <c r="L59" s="89" t="s">
        <v>163</v>
      </c>
      <c r="M59" s="90"/>
      <c r="N59" s="91"/>
      <c r="O59" s="89" t="s">
        <v>115</v>
      </c>
      <c r="P59" s="90"/>
      <c r="Q59" s="90"/>
      <c r="R59" s="90"/>
      <c r="S59" s="91"/>
      <c r="T59" s="89">
        <v>9686.2199999999993</v>
      </c>
      <c r="U59" s="90"/>
      <c r="V59" s="90"/>
      <c r="W59" s="90"/>
      <c r="X59" s="91"/>
      <c r="Y59" s="89">
        <v>405.6</v>
      </c>
      <c r="Z59" s="90"/>
      <c r="AA59" s="90"/>
      <c r="AB59" s="90"/>
      <c r="AC59" s="91"/>
      <c r="AD59" s="89">
        <f>T59+Y59</f>
        <v>10091.82</v>
      </c>
      <c r="AE59" s="90"/>
      <c r="AF59" s="90"/>
      <c r="AG59" s="90"/>
      <c r="AH59" s="90"/>
      <c r="AI59" s="91"/>
      <c r="AJ59" s="89">
        <v>9664.7800000000007</v>
      </c>
      <c r="AK59" s="90"/>
      <c r="AL59" s="90"/>
      <c r="AM59" s="90"/>
      <c r="AN59" s="91"/>
      <c r="AO59" s="89">
        <v>405.6</v>
      </c>
      <c r="AP59" s="90"/>
      <c r="AQ59" s="90"/>
      <c r="AR59" s="90"/>
      <c r="AS59" s="91"/>
      <c r="AT59" s="89">
        <f>AJ59+AO59</f>
        <v>10070.380000000001</v>
      </c>
      <c r="AU59" s="90"/>
      <c r="AV59" s="90"/>
      <c r="AW59" s="90"/>
      <c r="AX59" s="90"/>
      <c r="AY59" s="91"/>
      <c r="AZ59" s="89">
        <f>AJ59-T59</f>
        <v>-21.43999999999869</v>
      </c>
      <c r="BA59" s="90"/>
      <c r="BB59" s="90"/>
      <c r="BC59" s="90"/>
      <c r="BD59" s="91"/>
      <c r="BE59" s="89">
        <f>AO59-Y59</f>
        <v>0</v>
      </c>
      <c r="BF59" s="90"/>
      <c r="BG59" s="90"/>
      <c r="BH59" s="90"/>
      <c r="BI59" s="91"/>
      <c r="BJ59" s="113">
        <f>AT59-AD59</f>
        <v>-21.43999999999869</v>
      </c>
      <c r="BK59" s="113"/>
      <c r="BL59" s="113"/>
      <c r="BM59" s="113"/>
      <c r="BN59" s="113"/>
    </row>
    <row r="60" spans="1:73" ht="24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2"/>
    </row>
    <row r="61" spans="1:73" ht="24" customHeight="1">
      <c r="A61" s="89">
        <v>2</v>
      </c>
      <c r="B61" s="91"/>
      <c r="C61" s="11"/>
      <c r="D61" s="137" t="s">
        <v>36</v>
      </c>
      <c r="E61" s="137"/>
      <c r="F61" s="137"/>
      <c r="G61" s="137"/>
      <c r="H61" s="137"/>
      <c r="I61" s="137"/>
      <c r="J61" s="137"/>
      <c r="K61" s="138"/>
      <c r="L61" s="89"/>
      <c r="M61" s="90"/>
      <c r="N61" s="91"/>
      <c r="O61" s="89"/>
      <c r="P61" s="90"/>
      <c r="Q61" s="90"/>
      <c r="R61" s="90"/>
      <c r="S61" s="91"/>
      <c r="T61" s="89"/>
      <c r="U61" s="90"/>
      <c r="V61" s="90"/>
      <c r="W61" s="90"/>
      <c r="X61" s="91"/>
      <c r="Y61" s="89"/>
      <c r="Z61" s="90"/>
      <c r="AA61" s="90"/>
      <c r="AB61" s="90"/>
      <c r="AC61" s="91"/>
      <c r="AD61" s="89"/>
      <c r="AE61" s="90"/>
      <c r="AF61" s="90"/>
      <c r="AG61" s="90"/>
      <c r="AH61" s="90"/>
      <c r="AI61" s="91"/>
      <c r="AJ61" s="89"/>
      <c r="AK61" s="90"/>
      <c r="AL61" s="90"/>
      <c r="AM61" s="90"/>
      <c r="AN61" s="91"/>
      <c r="AO61" s="89"/>
      <c r="AP61" s="90"/>
      <c r="AQ61" s="90"/>
      <c r="AR61" s="90"/>
      <c r="AS61" s="91"/>
      <c r="AT61" s="89"/>
      <c r="AU61" s="90"/>
      <c r="AV61" s="90"/>
      <c r="AW61" s="90"/>
      <c r="AX61" s="90"/>
      <c r="AY61" s="91"/>
      <c r="AZ61" s="89"/>
      <c r="BA61" s="90"/>
      <c r="BB61" s="90"/>
      <c r="BC61" s="90"/>
      <c r="BD61" s="91"/>
      <c r="BE61" s="89"/>
      <c r="BF61" s="90"/>
      <c r="BG61" s="90"/>
      <c r="BH61" s="90"/>
      <c r="BI61" s="91"/>
      <c r="BJ61" s="113"/>
      <c r="BK61" s="113"/>
      <c r="BL61" s="113"/>
      <c r="BM61" s="113"/>
      <c r="BN61" s="113"/>
    </row>
    <row r="62" spans="1:73" ht="92.25" customHeight="1">
      <c r="A62" s="89"/>
      <c r="B62" s="91"/>
      <c r="C62" s="120" t="s">
        <v>214</v>
      </c>
      <c r="D62" s="121"/>
      <c r="E62" s="121"/>
      <c r="F62" s="121"/>
      <c r="G62" s="121"/>
      <c r="H62" s="121"/>
      <c r="I62" s="121"/>
      <c r="J62" s="121"/>
      <c r="K62" s="122"/>
      <c r="L62" s="89" t="s">
        <v>37</v>
      </c>
      <c r="M62" s="90"/>
      <c r="N62" s="91"/>
      <c r="O62" s="89" t="s">
        <v>120</v>
      </c>
      <c r="P62" s="90"/>
      <c r="Q62" s="90"/>
      <c r="R62" s="90"/>
      <c r="S62" s="91"/>
      <c r="T62" s="89">
        <v>121901</v>
      </c>
      <c r="U62" s="90"/>
      <c r="V62" s="90"/>
      <c r="W62" s="90"/>
      <c r="X62" s="91"/>
      <c r="Y62" s="89"/>
      <c r="Z62" s="90"/>
      <c r="AA62" s="90"/>
      <c r="AB62" s="90"/>
      <c r="AC62" s="91"/>
      <c r="AD62" s="142">
        <f t="shared" ref="AD62" si="4">T62+Y62</f>
        <v>121901</v>
      </c>
      <c r="AE62" s="143"/>
      <c r="AF62" s="143"/>
      <c r="AG62" s="143"/>
      <c r="AH62" s="143"/>
      <c r="AI62" s="144"/>
      <c r="AJ62" s="89">
        <v>100634</v>
      </c>
      <c r="AK62" s="90"/>
      <c r="AL62" s="90"/>
      <c r="AM62" s="90"/>
      <c r="AN62" s="91"/>
      <c r="AO62" s="89"/>
      <c r="AP62" s="90"/>
      <c r="AQ62" s="90"/>
      <c r="AR62" s="90"/>
      <c r="AS62" s="91"/>
      <c r="AT62" s="142">
        <f>AJ62+AO62</f>
        <v>100634</v>
      </c>
      <c r="AU62" s="143"/>
      <c r="AV62" s="143"/>
      <c r="AW62" s="143"/>
      <c r="AX62" s="143"/>
      <c r="AY62" s="144"/>
      <c r="AZ62" s="142">
        <f>AJ62-T62</f>
        <v>-21267</v>
      </c>
      <c r="BA62" s="143"/>
      <c r="BB62" s="143"/>
      <c r="BC62" s="143"/>
      <c r="BD62" s="144"/>
      <c r="BE62" s="89"/>
      <c r="BF62" s="90"/>
      <c r="BG62" s="90"/>
      <c r="BH62" s="90"/>
      <c r="BI62" s="91"/>
      <c r="BJ62" s="142">
        <f>AT62-AD62</f>
        <v>-21267</v>
      </c>
      <c r="BK62" s="143"/>
      <c r="BL62" s="143"/>
      <c r="BM62" s="143"/>
      <c r="BN62" s="144"/>
    </row>
    <row r="63" spans="1:73" ht="24" customHeight="1">
      <c r="A63" s="120" t="s">
        <v>439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2"/>
    </row>
    <row r="64" spans="1:73" ht="24" customHeight="1">
      <c r="A64" s="89">
        <v>3</v>
      </c>
      <c r="B64" s="91"/>
      <c r="C64" s="11"/>
      <c r="D64" s="137" t="s">
        <v>39</v>
      </c>
      <c r="E64" s="137"/>
      <c r="F64" s="137"/>
      <c r="G64" s="137"/>
      <c r="H64" s="137"/>
      <c r="I64" s="137"/>
      <c r="J64" s="137"/>
      <c r="K64" s="138"/>
      <c r="L64" s="89"/>
      <c r="M64" s="90"/>
      <c r="N64" s="91"/>
      <c r="O64" s="89"/>
      <c r="P64" s="90"/>
      <c r="Q64" s="90"/>
      <c r="R64" s="90"/>
      <c r="S64" s="91"/>
      <c r="T64" s="89"/>
      <c r="U64" s="90"/>
      <c r="V64" s="90"/>
      <c r="W64" s="90"/>
      <c r="X64" s="91"/>
      <c r="Y64" s="89"/>
      <c r="Z64" s="90"/>
      <c r="AA64" s="90"/>
      <c r="AB64" s="90"/>
      <c r="AC64" s="91"/>
      <c r="AD64" s="89"/>
      <c r="AE64" s="90"/>
      <c r="AF64" s="90"/>
      <c r="AG64" s="90"/>
      <c r="AH64" s="90"/>
      <c r="AI64" s="91"/>
      <c r="AJ64" s="89"/>
      <c r="AK64" s="90"/>
      <c r="AL64" s="90"/>
      <c r="AM64" s="90"/>
      <c r="AN64" s="91"/>
      <c r="AO64" s="89"/>
      <c r="AP64" s="90"/>
      <c r="AQ64" s="90"/>
      <c r="AR64" s="90"/>
      <c r="AS64" s="91"/>
      <c r="AT64" s="89"/>
      <c r="AU64" s="90"/>
      <c r="AV64" s="90"/>
      <c r="AW64" s="90"/>
      <c r="AX64" s="90"/>
      <c r="AY64" s="91"/>
      <c r="AZ64" s="89"/>
      <c r="BA64" s="90"/>
      <c r="BB64" s="90"/>
      <c r="BC64" s="90"/>
      <c r="BD64" s="91"/>
      <c r="BE64" s="89"/>
      <c r="BF64" s="90"/>
      <c r="BG64" s="90"/>
      <c r="BH64" s="90"/>
      <c r="BI64" s="91"/>
      <c r="BJ64" s="113"/>
      <c r="BK64" s="113"/>
      <c r="BL64" s="113"/>
      <c r="BM64" s="113"/>
      <c r="BN64" s="113"/>
    </row>
    <row r="65" spans="1:66" ht="60" customHeight="1">
      <c r="A65" s="89"/>
      <c r="B65" s="91"/>
      <c r="C65" s="120" t="s">
        <v>121</v>
      </c>
      <c r="D65" s="121"/>
      <c r="E65" s="121"/>
      <c r="F65" s="121"/>
      <c r="G65" s="121"/>
      <c r="H65" s="121"/>
      <c r="I65" s="121"/>
      <c r="J65" s="121"/>
      <c r="K65" s="122"/>
      <c r="L65" s="89" t="s">
        <v>122</v>
      </c>
      <c r="M65" s="90"/>
      <c r="N65" s="91"/>
      <c r="O65" s="89" t="s">
        <v>85</v>
      </c>
      <c r="P65" s="90"/>
      <c r="Q65" s="90"/>
      <c r="R65" s="90"/>
      <c r="S65" s="91"/>
      <c r="T65" s="139">
        <f>V40/T62</f>
        <v>79.459725514967062</v>
      </c>
      <c r="U65" s="140"/>
      <c r="V65" s="140"/>
      <c r="W65" s="140"/>
      <c r="X65" s="141"/>
      <c r="Y65" s="139">
        <f>AA40/AD62</f>
        <v>3.3272901780953394</v>
      </c>
      <c r="Z65" s="140"/>
      <c r="AA65" s="140"/>
      <c r="AB65" s="140"/>
      <c r="AC65" s="141"/>
      <c r="AD65" s="139">
        <f>AF40/AD62</f>
        <v>82.787015693062401</v>
      </c>
      <c r="AE65" s="140"/>
      <c r="AF65" s="140"/>
      <c r="AG65" s="140"/>
      <c r="AH65" s="140"/>
      <c r="AI65" s="141"/>
      <c r="AJ65" s="139">
        <f>AL40/AJ62</f>
        <v>96.038883478744765</v>
      </c>
      <c r="AK65" s="140"/>
      <c r="AL65" s="140"/>
      <c r="AM65" s="140"/>
      <c r="AN65" s="141"/>
      <c r="AO65" s="139">
        <f>AQ40/AT62</f>
        <v>4.0304469662340763</v>
      </c>
      <c r="AP65" s="140"/>
      <c r="AQ65" s="140"/>
      <c r="AR65" s="140"/>
      <c r="AS65" s="141"/>
      <c r="AT65" s="142">
        <f>AU40/AT62</f>
        <v>100.06933044497883</v>
      </c>
      <c r="AU65" s="143"/>
      <c r="AV65" s="143"/>
      <c r="AW65" s="143"/>
      <c r="AX65" s="143"/>
      <c r="AY65" s="144"/>
      <c r="AZ65" s="145">
        <f>AJ65-T65</f>
        <v>16.579157963777703</v>
      </c>
      <c r="BA65" s="146"/>
      <c r="BB65" s="146"/>
      <c r="BC65" s="146"/>
      <c r="BD65" s="147"/>
      <c r="BE65" s="139">
        <f>AO65-Y65</f>
        <v>0.70315678813873683</v>
      </c>
      <c r="BF65" s="90"/>
      <c r="BG65" s="90"/>
      <c r="BH65" s="90"/>
      <c r="BI65" s="91"/>
      <c r="BJ65" s="145">
        <f>AT65-AD65</f>
        <v>17.282314751916431</v>
      </c>
      <c r="BK65" s="146"/>
      <c r="BL65" s="146"/>
      <c r="BM65" s="146"/>
      <c r="BN65" s="147"/>
    </row>
    <row r="66" spans="1:66" ht="24" customHeight="1">
      <c r="A66" s="120" t="s">
        <v>440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2"/>
    </row>
    <row r="67" spans="1:66" ht="24" customHeight="1">
      <c r="A67" s="89">
        <v>4</v>
      </c>
      <c r="B67" s="91"/>
      <c r="C67" s="11"/>
      <c r="D67" s="137" t="s">
        <v>43</v>
      </c>
      <c r="E67" s="137"/>
      <c r="F67" s="137"/>
      <c r="G67" s="137"/>
      <c r="H67" s="137"/>
      <c r="I67" s="137"/>
      <c r="J67" s="137"/>
      <c r="K67" s="138"/>
      <c r="L67" s="89"/>
      <c r="M67" s="90"/>
      <c r="N67" s="91"/>
      <c r="O67" s="89"/>
      <c r="P67" s="90"/>
      <c r="Q67" s="90"/>
      <c r="R67" s="90"/>
      <c r="S67" s="91"/>
      <c r="T67" s="89"/>
      <c r="U67" s="90"/>
      <c r="V67" s="90"/>
      <c r="W67" s="90"/>
      <c r="X67" s="91"/>
      <c r="Y67" s="89"/>
      <c r="Z67" s="90"/>
      <c r="AA67" s="90"/>
      <c r="AB67" s="90"/>
      <c r="AC67" s="91"/>
      <c r="AD67" s="89"/>
      <c r="AE67" s="90"/>
      <c r="AF67" s="90"/>
      <c r="AG67" s="90"/>
      <c r="AH67" s="90"/>
      <c r="AI67" s="91"/>
      <c r="AJ67" s="89"/>
      <c r="AK67" s="90"/>
      <c r="AL67" s="90"/>
      <c r="AM67" s="90"/>
      <c r="AN67" s="91"/>
      <c r="AO67" s="89"/>
      <c r="AP67" s="90"/>
      <c r="AQ67" s="90"/>
      <c r="AR67" s="90"/>
      <c r="AS67" s="91"/>
      <c r="AT67" s="89"/>
      <c r="AU67" s="90"/>
      <c r="AV67" s="90"/>
      <c r="AW67" s="90"/>
      <c r="AX67" s="90"/>
      <c r="AY67" s="91"/>
      <c r="AZ67" s="89"/>
      <c r="BA67" s="90"/>
      <c r="BB67" s="90"/>
      <c r="BC67" s="90"/>
      <c r="BD67" s="91"/>
      <c r="BE67" s="89"/>
      <c r="BF67" s="90"/>
      <c r="BG67" s="90"/>
      <c r="BH67" s="90"/>
      <c r="BI67" s="91"/>
      <c r="BJ67" s="113"/>
      <c r="BK67" s="113"/>
      <c r="BL67" s="113"/>
      <c r="BM67" s="113"/>
      <c r="BN67" s="113"/>
    </row>
    <row r="68" spans="1:66" ht="70.5" customHeight="1">
      <c r="A68" s="89"/>
      <c r="B68" s="91"/>
      <c r="C68" s="120" t="s">
        <v>123</v>
      </c>
      <c r="D68" s="121"/>
      <c r="E68" s="121"/>
      <c r="F68" s="121"/>
      <c r="G68" s="121"/>
      <c r="H68" s="121"/>
      <c r="I68" s="121"/>
      <c r="J68" s="121"/>
      <c r="K68" s="122"/>
      <c r="L68" s="89" t="s">
        <v>66</v>
      </c>
      <c r="M68" s="90"/>
      <c r="N68" s="91"/>
      <c r="O68" s="151" t="s">
        <v>213</v>
      </c>
      <c r="P68" s="152"/>
      <c r="Q68" s="152"/>
      <c r="R68" s="152"/>
      <c r="S68" s="153"/>
      <c r="T68" s="89">
        <v>100</v>
      </c>
      <c r="U68" s="90"/>
      <c r="V68" s="90"/>
      <c r="W68" s="90"/>
      <c r="X68" s="91"/>
      <c r="Y68" s="89"/>
      <c r="Z68" s="90"/>
      <c r="AA68" s="90"/>
      <c r="AB68" s="90"/>
      <c r="AC68" s="91"/>
      <c r="AD68" s="89">
        <v>100</v>
      </c>
      <c r="AE68" s="90"/>
      <c r="AF68" s="90"/>
      <c r="AG68" s="90"/>
      <c r="AH68" s="90"/>
      <c r="AI68" s="91"/>
      <c r="AJ68" s="89">
        <v>100</v>
      </c>
      <c r="AK68" s="90"/>
      <c r="AL68" s="90"/>
      <c r="AM68" s="90"/>
      <c r="AN68" s="91"/>
      <c r="AO68" s="89"/>
      <c r="AP68" s="90"/>
      <c r="AQ68" s="90"/>
      <c r="AR68" s="90"/>
      <c r="AS68" s="91"/>
      <c r="AT68" s="89">
        <v>100</v>
      </c>
      <c r="AU68" s="90"/>
      <c r="AV68" s="90"/>
      <c r="AW68" s="90"/>
      <c r="AX68" s="90"/>
      <c r="AY68" s="91"/>
      <c r="AZ68" s="142">
        <f>AJ68-T68</f>
        <v>0</v>
      </c>
      <c r="BA68" s="143"/>
      <c r="BB68" s="143"/>
      <c r="BC68" s="143"/>
      <c r="BD68" s="144"/>
      <c r="BE68" s="89"/>
      <c r="BF68" s="90"/>
      <c r="BG68" s="90"/>
      <c r="BH68" s="90"/>
      <c r="BI68" s="91"/>
      <c r="BJ68" s="142">
        <f>AT68-AD68</f>
        <v>0</v>
      </c>
      <c r="BK68" s="143"/>
      <c r="BL68" s="143"/>
      <c r="BM68" s="143"/>
      <c r="BN68" s="144"/>
    </row>
    <row r="69" spans="1:66" ht="18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2"/>
    </row>
    <row r="70" spans="1:66" ht="25.5" customHeight="1">
      <c r="A70" s="176" t="s">
        <v>197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</row>
    <row r="71" spans="1:66" ht="15.75">
      <c r="A71" s="40"/>
      <c r="B71" s="40" t="s">
        <v>334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66" ht="15.75">
      <c r="A72" s="40"/>
      <c r="B72" s="213" t="s">
        <v>294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40"/>
      <c r="AL72" s="40"/>
      <c r="AM72" s="40"/>
    </row>
    <row r="73" spans="1:66" ht="33.75" customHeight="1">
      <c r="A73" s="130" t="s">
        <v>485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4"/>
      <c r="AO73" s="4"/>
      <c r="AP73" s="133" t="s">
        <v>484</v>
      </c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</row>
    <row r="74" spans="1:66">
      <c r="W74" s="129" t="s">
        <v>14</v>
      </c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6"/>
      <c r="AO74" s="6"/>
      <c r="AP74" s="129" t="s">
        <v>15</v>
      </c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</row>
    <row r="75" spans="1:66" ht="15.95" customHeight="1">
      <c r="A75" s="130" t="s">
        <v>257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4"/>
      <c r="AO75" s="4"/>
      <c r="AP75" s="132" t="s">
        <v>258</v>
      </c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</row>
    <row r="76" spans="1:66">
      <c r="W76" s="129" t="s">
        <v>14</v>
      </c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6"/>
      <c r="AO76" s="6"/>
      <c r="AP76" s="129" t="s">
        <v>15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</row>
  </sheetData>
  <mergeCells count="332">
    <mergeCell ref="AO10:BL10"/>
    <mergeCell ref="AO11:BL11"/>
    <mergeCell ref="A12:BL12"/>
    <mergeCell ref="A13:BL13"/>
    <mergeCell ref="Y14:AL14"/>
    <mergeCell ref="B15:K15"/>
    <mergeCell ref="AO2:BL4"/>
    <mergeCell ref="A5:BL5"/>
    <mergeCell ref="A6:BL6"/>
    <mergeCell ref="A7:BL7"/>
    <mergeCell ref="A8:BL8"/>
    <mergeCell ref="A9:BL9"/>
    <mergeCell ref="L15:BC15"/>
    <mergeCell ref="BE15:BL15"/>
    <mergeCell ref="B28:BL28"/>
    <mergeCell ref="A27:BL27"/>
    <mergeCell ref="B19:K19"/>
    <mergeCell ref="A20:K20"/>
    <mergeCell ref="A16:K16"/>
    <mergeCell ref="L16:AP16"/>
    <mergeCell ref="B17:K17"/>
    <mergeCell ref="A18:K18"/>
    <mergeCell ref="L18:AP18"/>
    <mergeCell ref="BD16:BL16"/>
    <mergeCell ref="L17:BC17"/>
    <mergeCell ref="BE17:BL17"/>
    <mergeCell ref="BD18:BL18"/>
    <mergeCell ref="L19:U19"/>
    <mergeCell ref="V19:AB19"/>
    <mergeCell ref="AC19:BF19"/>
    <mergeCell ref="BG19:BL19"/>
    <mergeCell ref="L20:U20"/>
    <mergeCell ref="V20:AD20"/>
    <mergeCell ref="AE20:BF20"/>
    <mergeCell ref="BG20:BL20"/>
    <mergeCell ref="B21:BC21"/>
    <mergeCell ref="A22:C22"/>
    <mergeCell ref="D22:BL22"/>
    <mergeCell ref="A34:C35"/>
    <mergeCell ref="D34:U35"/>
    <mergeCell ref="V34:AK34"/>
    <mergeCell ref="AL34:AZ34"/>
    <mergeCell ref="BA34:BL34"/>
    <mergeCell ref="V35:Z35"/>
    <mergeCell ref="AA35:AE35"/>
    <mergeCell ref="BI35:BL35"/>
    <mergeCell ref="AF35:AK35"/>
    <mergeCell ref="AL35:AP35"/>
    <mergeCell ref="AQ35:AT35"/>
    <mergeCell ref="AU35:AZ35"/>
    <mergeCell ref="BA35:BD35"/>
    <mergeCell ref="BE35:BH35"/>
    <mergeCell ref="A36:C36"/>
    <mergeCell ref="D36:U36"/>
    <mergeCell ref="V36:Z36"/>
    <mergeCell ref="AA36:AE36"/>
    <mergeCell ref="AF36:AK36"/>
    <mergeCell ref="AL36:AP36"/>
    <mergeCell ref="AQ36:AT36"/>
    <mergeCell ref="AU36:AZ36"/>
    <mergeCell ref="BA36:BD36"/>
    <mergeCell ref="A38:C38"/>
    <mergeCell ref="D38:U38"/>
    <mergeCell ref="V38:Z38"/>
    <mergeCell ref="AA38:AE38"/>
    <mergeCell ref="AF38:AK38"/>
    <mergeCell ref="BE36:BH36"/>
    <mergeCell ref="BI36:BL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L38:AP38"/>
    <mergeCell ref="AQ38:AT38"/>
    <mergeCell ref="AU38:AZ38"/>
    <mergeCell ref="BA38:BD38"/>
    <mergeCell ref="BE38:BH38"/>
    <mergeCell ref="BI38:BL38"/>
    <mergeCell ref="AS37:AV37"/>
    <mergeCell ref="AW37:AZ37"/>
    <mergeCell ref="BA37:BD37"/>
    <mergeCell ref="BE37:BH37"/>
    <mergeCell ref="BI37:BL37"/>
    <mergeCell ref="A40:C40"/>
    <mergeCell ref="D40:U40"/>
    <mergeCell ref="V40:Z40"/>
    <mergeCell ref="AA40:AE40"/>
    <mergeCell ref="AF40:AK40"/>
    <mergeCell ref="A39:C39"/>
    <mergeCell ref="D39:U39"/>
    <mergeCell ref="V39:Z39"/>
    <mergeCell ref="AA39:AE39"/>
    <mergeCell ref="AF39:AK39"/>
    <mergeCell ref="AL40:AP40"/>
    <mergeCell ref="AQ40:AT40"/>
    <mergeCell ref="AU40:AZ40"/>
    <mergeCell ref="BA40:BD40"/>
    <mergeCell ref="BE40:BH40"/>
    <mergeCell ref="BI40:BL40"/>
    <mergeCell ref="AQ39:AT39"/>
    <mergeCell ref="AU39:AZ39"/>
    <mergeCell ref="BA39:BD39"/>
    <mergeCell ref="BE39:BH39"/>
    <mergeCell ref="BI39:BL39"/>
    <mergeCell ref="AL39:AP39"/>
    <mergeCell ref="AG46:AK46"/>
    <mergeCell ref="AL46:AP46"/>
    <mergeCell ref="AQ46:AV46"/>
    <mergeCell ref="AW46:BA46"/>
    <mergeCell ref="BB46:BF46"/>
    <mergeCell ref="BG46:BL46"/>
    <mergeCell ref="A41:BL41"/>
    <mergeCell ref="A42:BL42"/>
    <mergeCell ref="A43:BL43"/>
    <mergeCell ref="A45:P46"/>
    <mergeCell ref="Q45:AF45"/>
    <mergeCell ref="AG45:AV45"/>
    <mergeCell ref="AW45:BL45"/>
    <mergeCell ref="Q46:U46"/>
    <mergeCell ref="V46:Z46"/>
    <mergeCell ref="AA46:AF46"/>
    <mergeCell ref="AQ47:AV47"/>
    <mergeCell ref="AW47:BA47"/>
    <mergeCell ref="BB47:BF47"/>
    <mergeCell ref="BG47:BL47"/>
    <mergeCell ref="A48:P48"/>
    <mergeCell ref="Q48:U48"/>
    <mergeCell ref="V48:Z48"/>
    <mergeCell ref="AA48:AF48"/>
    <mergeCell ref="AG48:AK48"/>
    <mergeCell ref="AL48:AP48"/>
    <mergeCell ref="A47:P47"/>
    <mergeCell ref="Q47:U47"/>
    <mergeCell ref="V47:Z47"/>
    <mergeCell ref="AA47:AF47"/>
    <mergeCell ref="AG47:AK47"/>
    <mergeCell ref="AL47:AP47"/>
    <mergeCell ref="AQ48:AV48"/>
    <mergeCell ref="AW48:BA48"/>
    <mergeCell ref="BB48:BF48"/>
    <mergeCell ref="BG48:BL48"/>
    <mergeCell ref="BG50:BL50"/>
    <mergeCell ref="A51:BL51"/>
    <mergeCell ref="A53:BL53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9:P49"/>
    <mergeCell ref="Q49:U49"/>
    <mergeCell ref="V49:Z49"/>
    <mergeCell ref="AA49:AF49"/>
    <mergeCell ref="AG49:AK49"/>
    <mergeCell ref="AL49:AP49"/>
    <mergeCell ref="AQ50:AV50"/>
    <mergeCell ref="AW50:BA50"/>
    <mergeCell ref="BB50:BF50"/>
    <mergeCell ref="AZ58:BD58"/>
    <mergeCell ref="AZ55:BN55"/>
    <mergeCell ref="A56:B56"/>
    <mergeCell ref="D56:K56"/>
    <mergeCell ref="L56:N56"/>
    <mergeCell ref="O56:S56"/>
    <mergeCell ref="T56:X56"/>
    <mergeCell ref="Y56:AC56"/>
    <mergeCell ref="AD56:AI56"/>
    <mergeCell ref="AJ56:AN56"/>
    <mergeCell ref="AO56:AS56"/>
    <mergeCell ref="A55:B55"/>
    <mergeCell ref="C55:K55"/>
    <mergeCell ref="L55:N55"/>
    <mergeCell ref="O55:S55"/>
    <mergeCell ref="T55:AI55"/>
    <mergeCell ref="AJ55:AY55"/>
    <mergeCell ref="AT56:AY56"/>
    <mergeCell ref="AZ56:BD56"/>
    <mergeCell ref="BE56:BI56"/>
    <mergeCell ref="BJ56:BN56"/>
    <mergeCell ref="AO61:AS61"/>
    <mergeCell ref="A57:B57"/>
    <mergeCell ref="D57:K57"/>
    <mergeCell ref="L57:N57"/>
    <mergeCell ref="O57:S57"/>
    <mergeCell ref="T57:X57"/>
    <mergeCell ref="Y57:AC57"/>
    <mergeCell ref="BJ57:BN57"/>
    <mergeCell ref="A58:B58"/>
    <mergeCell ref="D58:K58"/>
    <mergeCell ref="L58:N58"/>
    <mergeCell ref="O58:S58"/>
    <mergeCell ref="T58:X58"/>
    <mergeCell ref="Y58:AC58"/>
    <mergeCell ref="AD58:AI58"/>
    <mergeCell ref="AJ58:AN58"/>
    <mergeCell ref="AO58:AS58"/>
    <mergeCell ref="AD57:AI57"/>
    <mergeCell ref="AJ57:AN57"/>
    <mergeCell ref="AO57:AS57"/>
    <mergeCell ref="AT57:AY57"/>
    <mergeCell ref="AZ57:BD57"/>
    <mergeCell ref="BE57:BI57"/>
    <mergeCell ref="AT58:AY58"/>
    <mergeCell ref="AZ64:BD64"/>
    <mergeCell ref="BE58:BI58"/>
    <mergeCell ref="BJ58:BN58"/>
    <mergeCell ref="A59:B59"/>
    <mergeCell ref="C59:K59"/>
    <mergeCell ref="L59:N59"/>
    <mergeCell ref="T59:X59"/>
    <mergeCell ref="Y59:AC59"/>
    <mergeCell ref="A60:BN60"/>
    <mergeCell ref="A61:B61"/>
    <mergeCell ref="D61:K61"/>
    <mergeCell ref="L61:N61"/>
    <mergeCell ref="O61:S61"/>
    <mergeCell ref="T61:X61"/>
    <mergeCell ref="BJ59:BN59"/>
    <mergeCell ref="AD59:AI59"/>
    <mergeCell ref="AJ59:AN59"/>
    <mergeCell ref="AO59:AS59"/>
    <mergeCell ref="AT59:AY59"/>
    <mergeCell ref="AZ59:BD59"/>
    <mergeCell ref="BE59:BI59"/>
    <mergeCell ref="O59:S59"/>
    <mergeCell ref="BE61:BI61"/>
    <mergeCell ref="BJ61:BN61"/>
    <mergeCell ref="AD67:AI67"/>
    <mergeCell ref="L65:N65"/>
    <mergeCell ref="O65:S65"/>
    <mergeCell ref="AO62:AS62"/>
    <mergeCell ref="AT62:AY62"/>
    <mergeCell ref="AZ62:BD62"/>
    <mergeCell ref="BE62:BI62"/>
    <mergeCell ref="BJ62:BN62"/>
    <mergeCell ref="A62:B62"/>
    <mergeCell ref="C62:K62"/>
    <mergeCell ref="L62:N62"/>
    <mergeCell ref="O62:S62"/>
    <mergeCell ref="T62:X62"/>
    <mergeCell ref="Y62:AC62"/>
    <mergeCell ref="AD62:AI62"/>
    <mergeCell ref="AJ62:AN62"/>
    <mergeCell ref="AD64:AI64"/>
    <mergeCell ref="AJ64:AN64"/>
    <mergeCell ref="A64:B64"/>
    <mergeCell ref="D64:K64"/>
    <mergeCell ref="L64:N64"/>
    <mergeCell ref="O64:S64"/>
    <mergeCell ref="T64:X64"/>
    <mergeCell ref="AT64:AY64"/>
    <mergeCell ref="AO64:AS64"/>
    <mergeCell ref="AT61:AY61"/>
    <mergeCell ref="AZ61:BD61"/>
    <mergeCell ref="Y64:AC64"/>
    <mergeCell ref="A63:BN63"/>
    <mergeCell ref="Y61:AC61"/>
    <mergeCell ref="AD61:AI61"/>
    <mergeCell ref="AJ61:AN61"/>
    <mergeCell ref="W76:AM76"/>
    <mergeCell ref="AP76:BH76"/>
    <mergeCell ref="A69:BN69"/>
    <mergeCell ref="A70:BN70"/>
    <mergeCell ref="A73:V73"/>
    <mergeCell ref="W73:AM73"/>
    <mergeCell ref="AP73:BH73"/>
    <mergeCell ref="L67:N67"/>
    <mergeCell ref="O67:S67"/>
    <mergeCell ref="T67:X67"/>
    <mergeCell ref="Y67:AC67"/>
    <mergeCell ref="W74:AM74"/>
    <mergeCell ref="AP74:BH74"/>
    <mergeCell ref="AD68:AI68"/>
    <mergeCell ref="AJ68:AN68"/>
    <mergeCell ref="AO68:AS68"/>
    <mergeCell ref="A30:B30"/>
    <mergeCell ref="AJ67:AN67"/>
    <mergeCell ref="AO67:AS67"/>
    <mergeCell ref="B72:AJ72"/>
    <mergeCell ref="A32:BF32"/>
    <mergeCell ref="BG32:BL32"/>
    <mergeCell ref="A67:B67"/>
    <mergeCell ref="D67:K67"/>
    <mergeCell ref="A75:V75"/>
    <mergeCell ref="W75:AM75"/>
    <mergeCell ref="AP75:BH75"/>
    <mergeCell ref="A66:BN66"/>
    <mergeCell ref="AT65:AY65"/>
    <mergeCell ref="AZ65:BD65"/>
    <mergeCell ref="BE65:BI65"/>
    <mergeCell ref="BJ65:BN65"/>
    <mergeCell ref="BJ64:BN64"/>
    <mergeCell ref="A65:B65"/>
    <mergeCell ref="C65:K65"/>
    <mergeCell ref="T65:X65"/>
    <mergeCell ref="Y65:AC65"/>
    <mergeCell ref="AD65:AI65"/>
    <mergeCell ref="AJ65:AN65"/>
    <mergeCell ref="AO65:AS65"/>
    <mergeCell ref="D30:BL30"/>
    <mergeCell ref="BE64:BI64"/>
    <mergeCell ref="A23:C23"/>
    <mergeCell ref="D23:BL23"/>
    <mergeCell ref="A24:C24"/>
    <mergeCell ref="D24:BL24"/>
    <mergeCell ref="B25:BF25"/>
    <mergeCell ref="B26:BF26"/>
    <mergeCell ref="BJ68:BN68"/>
    <mergeCell ref="BJ67:BN67"/>
    <mergeCell ref="A68:B68"/>
    <mergeCell ref="C68:K68"/>
    <mergeCell ref="L68:N68"/>
    <mergeCell ref="O68:S68"/>
    <mergeCell ref="T68:X68"/>
    <mergeCell ref="Y68:AC68"/>
    <mergeCell ref="AT67:AY67"/>
    <mergeCell ref="AZ67:BD67"/>
    <mergeCell ref="BE67:BI67"/>
    <mergeCell ref="AT68:AY68"/>
    <mergeCell ref="AZ68:BD68"/>
    <mergeCell ref="BE68:BI68"/>
    <mergeCell ref="A29:C29"/>
    <mergeCell ref="D29:BL29"/>
  </mergeCells>
  <pageMargins left="0.31496062992125984" right="0.31496062992125984" top="0.39370078740157483" bottom="0.22" header="0" footer="0"/>
  <pageSetup paperSize="9" scale="65" fitToHeight="999" orientation="landscape" r:id="rId1"/>
  <headerFooter alignWithMargins="0"/>
  <rowBreaks count="1" manualBreakCount="1">
    <brk id="45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КТПКВК 3101</vt:lpstr>
      <vt:lpstr>КТПКВК 3102</vt:lpstr>
      <vt:lpstr>КТПКВК 3105</vt:lpstr>
      <vt:lpstr>КТПКВК 3111</vt:lpstr>
      <vt:lpstr>КТПКВК 3121</vt:lpstr>
      <vt:lpstr>КТПКВК 3171 </vt:lpstr>
      <vt:lpstr>КТПКВК 3172  </vt:lpstr>
      <vt:lpstr>КТПКВК 3192</vt:lpstr>
      <vt:lpstr>КТПКВК 3200 </vt:lpstr>
      <vt:lpstr>КТПКВК 3241</vt:lpstr>
      <vt:lpstr>КТПКВК 3242</vt:lpstr>
      <vt:lpstr>КТПКВК 7361</vt:lpstr>
      <vt:lpstr>КТПКВК 7363</vt:lpstr>
      <vt:lpstr>КТПКВК 7323</vt:lpstr>
      <vt:lpstr>КТПКВК 3048</vt:lpstr>
      <vt:lpstr>Лист1</vt:lpstr>
      <vt:lpstr>'КТПКВК 3101'!Область_печати</vt:lpstr>
      <vt:lpstr>'КТПКВК 3102'!Область_печати</vt:lpstr>
      <vt:lpstr>'КТПКВК 3105'!Область_печати</vt:lpstr>
      <vt:lpstr>'КТПКВК 3111'!Область_печати</vt:lpstr>
      <vt:lpstr>'КТПКВК 3121'!Область_печати</vt:lpstr>
      <vt:lpstr>'КТПКВК 3171 '!Область_печати</vt:lpstr>
      <vt:lpstr>'КТПКВК 3172  '!Область_печати</vt:lpstr>
      <vt:lpstr>'КТПКВК 3192'!Область_печати</vt:lpstr>
      <vt:lpstr>'КТПКВК 3200 '!Область_печати</vt:lpstr>
      <vt:lpstr>'КТПКВК 3241'!Область_печати</vt:lpstr>
      <vt:lpstr>'КТПКВК 3242'!Область_печати</vt:lpstr>
      <vt:lpstr>'КТПКВК 7323'!Область_печати</vt:lpstr>
      <vt:lpstr>'КТПКВК 7361'!Область_печати</vt:lpstr>
      <vt:lpstr>'КТПКВК 7363'!Область_печати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2020-02-20T12:15:51Z</cp:lastPrinted>
  <dcterms:created xsi:type="dcterms:W3CDTF">2016-08-10T10:53:25Z</dcterms:created>
  <dcterms:modified xsi:type="dcterms:W3CDTF">2020-02-26T09:35:03Z</dcterms:modified>
</cp:coreProperties>
</file>